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8-2019\VELOPARK\18-12-2 Hoddesdon TC CHILDRENS\"/>
    </mc:Choice>
  </mc:AlternateContent>
  <xr:revisionPtr revIDLastSave="0" documentId="8_{CD41B146-BCE3-4FAD-BEB5-8C648CC60F0B}" xr6:coauthVersionLast="40" xr6:coauthVersionMax="40" xr10:uidLastSave="{00000000-0000-0000-0000-000000000000}"/>
  <bookViews>
    <workbookView xWindow="0" yWindow="0" windowWidth="21268" windowHeight="8119" xr2:uid="{00000000-000D-0000-FFFF-FFFF00000000}"/>
  </bookViews>
  <sheets>
    <sheet name="Cat TriStar 2" sheetId="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" i="4" l="1"/>
  <c r="V5" i="4"/>
  <c r="P4" i="4"/>
  <c r="V4" i="4"/>
  <c r="P48" i="4"/>
  <c r="V48" i="4"/>
  <c r="P7" i="4"/>
  <c r="V7" i="4"/>
  <c r="P31" i="4"/>
  <c r="V31" i="4"/>
  <c r="P36" i="4"/>
  <c r="V36" i="4"/>
  <c r="P3" i="4"/>
  <c r="V3" i="4"/>
  <c r="P33" i="4"/>
  <c r="V33" i="4"/>
  <c r="P26" i="4"/>
  <c r="V26" i="4"/>
  <c r="P34" i="4"/>
  <c r="V34" i="4"/>
  <c r="P12" i="4"/>
  <c r="V12" i="4"/>
  <c r="P17" i="4"/>
  <c r="V17" i="4"/>
  <c r="P30" i="4"/>
  <c r="V30" i="4"/>
  <c r="P11" i="4"/>
  <c r="V11" i="4"/>
  <c r="P39" i="4"/>
  <c r="V39" i="4"/>
  <c r="P42" i="4"/>
  <c r="V42" i="4"/>
  <c r="P15" i="4"/>
  <c r="V15" i="4"/>
  <c r="P18" i="4"/>
  <c r="V18" i="4"/>
  <c r="P23" i="4"/>
  <c r="V23" i="4"/>
  <c r="P10" i="4"/>
  <c r="V10" i="4"/>
  <c r="P6" i="4"/>
  <c r="V6" i="4"/>
  <c r="P20" i="4"/>
  <c r="V20" i="4"/>
  <c r="P14" i="4"/>
  <c r="V14" i="4"/>
  <c r="P41" i="4"/>
  <c r="V41" i="4"/>
  <c r="P24" i="4"/>
  <c r="V24" i="4"/>
  <c r="P8" i="4"/>
  <c r="V8" i="4"/>
  <c r="P43" i="4"/>
  <c r="V43" i="4"/>
  <c r="P9" i="4"/>
  <c r="V9" i="4"/>
  <c r="P27" i="4"/>
  <c r="V27" i="4"/>
  <c r="P46" i="4"/>
  <c r="P21" i="4"/>
  <c r="V21" i="4"/>
  <c r="P29" i="4"/>
  <c r="V29" i="4"/>
  <c r="P25" i="4"/>
  <c r="V25" i="4"/>
  <c r="P32" i="4"/>
  <c r="V32" i="4"/>
  <c r="P22" i="4"/>
  <c r="V22" i="4"/>
  <c r="P16" i="4"/>
  <c r="V16" i="4"/>
  <c r="P49" i="4"/>
  <c r="V49" i="4"/>
  <c r="P28" i="4"/>
  <c r="V28" i="4"/>
  <c r="P19" i="4"/>
  <c r="V19" i="4"/>
  <c r="P47" i="4"/>
  <c r="P38" i="4"/>
  <c r="V38" i="4"/>
  <c r="P40" i="4"/>
  <c r="V40" i="4"/>
  <c r="P45" i="4"/>
  <c r="V45" i="4"/>
  <c r="P13" i="4"/>
  <c r="V13" i="4"/>
  <c r="P37" i="4"/>
  <c r="V37" i="4"/>
  <c r="P44" i="4"/>
  <c r="V44" i="4"/>
  <c r="P35" i="4"/>
  <c r="V35" i="4"/>
  <c r="L44" i="4" l="1"/>
  <c r="L40" i="4"/>
  <c r="L28" i="4"/>
  <c r="L32" i="4"/>
  <c r="L8" i="4"/>
  <c r="L20" i="4"/>
  <c r="L10" i="4"/>
  <c r="L18" i="4"/>
  <c r="L42" i="4"/>
  <c r="L17" i="4"/>
  <c r="L33" i="4"/>
  <c r="L4" i="4"/>
  <c r="L13" i="4"/>
  <c r="L16" i="4"/>
  <c r="L29" i="4"/>
  <c r="L9" i="4"/>
  <c r="L41" i="4"/>
  <c r="L11" i="4"/>
  <c r="L34" i="4"/>
  <c r="L36" i="4"/>
  <c r="L7" i="4"/>
  <c r="L35" i="4"/>
  <c r="L37" i="4"/>
  <c r="L45" i="4"/>
  <c r="L38" i="4"/>
  <c r="L19" i="4"/>
  <c r="L22" i="4"/>
  <c r="L25" i="4"/>
  <c r="L21" i="4"/>
  <c r="L27" i="4"/>
  <c r="L43" i="4"/>
  <c r="L24" i="4"/>
  <c r="L14" i="4"/>
  <c r="L6" i="4"/>
  <c r="L23" i="4"/>
  <c r="L15" i="4"/>
  <c r="L39" i="4"/>
  <c r="L30" i="4"/>
  <c r="L12" i="4"/>
  <c r="L26" i="4"/>
  <c r="L3" i="4"/>
  <c r="L31" i="4"/>
  <c r="L5" i="4"/>
</calcChain>
</file>

<file path=xl/sharedStrings.xml><?xml version="1.0" encoding="utf-8"?>
<sst xmlns="http://schemas.openxmlformats.org/spreadsheetml/2006/main" count="284" uniqueCount="148">
  <si>
    <t>Overall</t>
  </si>
  <si>
    <t>Cat pos</t>
  </si>
  <si>
    <t xml:space="preserve">Bib </t>
  </si>
  <si>
    <t>Name</t>
  </si>
  <si>
    <t>Club</t>
  </si>
  <si>
    <t>TE number</t>
  </si>
  <si>
    <t>Run Lap 1</t>
  </si>
  <si>
    <t>Run Lap 2 + trans</t>
  </si>
  <si>
    <t>Run Time</t>
  </si>
  <si>
    <t>Lap 1</t>
  </si>
  <si>
    <t>Lap 2</t>
  </si>
  <si>
    <t>Bike Time</t>
  </si>
  <si>
    <t>Run 2</t>
  </si>
  <si>
    <t>Total</t>
  </si>
  <si>
    <t>Greenwich Tritons</t>
  </si>
  <si>
    <t>Lap 3 + trans</t>
  </si>
  <si>
    <t>Jacob</t>
  </si>
  <si>
    <t>McCarthy</t>
  </si>
  <si>
    <t>London Fields Triathlon Club</t>
  </si>
  <si>
    <t>M</t>
  </si>
  <si>
    <t>F</t>
  </si>
  <si>
    <t>Gender</t>
  </si>
  <si>
    <t>CAT</t>
  </si>
  <si>
    <t>Anna</t>
  </si>
  <si>
    <t>Blackwater Triathlon Club</t>
  </si>
  <si>
    <t>Oliver</t>
  </si>
  <si>
    <t>Evie</t>
  </si>
  <si>
    <t>Lee</t>
  </si>
  <si>
    <t>George</t>
  </si>
  <si>
    <t>Emer</t>
  </si>
  <si>
    <t>Tynan</t>
  </si>
  <si>
    <t>Ventris</t>
  </si>
  <si>
    <t>Isabel</t>
  </si>
  <si>
    <t>Wallace</t>
  </si>
  <si>
    <t>Izzy</t>
  </si>
  <si>
    <t>Comet Triathlon Club</t>
  </si>
  <si>
    <t>Infinity Triathlon Club</t>
  </si>
  <si>
    <t>E10102656</t>
  </si>
  <si>
    <t>E10114990</t>
  </si>
  <si>
    <t>Extra lap</t>
  </si>
  <si>
    <t>HODDESDON TC CHRISTMAS CRACKER DUATHLON TRI STAR 2 RESULTS 1.2km/4.8km/0.6km (2/12/18)</t>
  </si>
  <si>
    <t>William</t>
  </si>
  <si>
    <t>Aldsworth</t>
  </si>
  <si>
    <t>Arthur</t>
  </si>
  <si>
    <t>Ballard</t>
  </si>
  <si>
    <t>Lachlan</t>
  </si>
  <si>
    <t>Bethune</t>
  </si>
  <si>
    <t>Megan</t>
  </si>
  <si>
    <t>Brown</t>
  </si>
  <si>
    <t>Tom</t>
  </si>
  <si>
    <t>Bullock</t>
  </si>
  <si>
    <t>Rachael</t>
  </si>
  <si>
    <t>Carpenter</t>
  </si>
  <si>
    <t>Alexander</t>
  </si>
  <si>
    <t>Coghill</t>
  </si>
  <si>
    <t>Liam</t>
  </si>
  <si>
    <t>Conway</t>
  </si>
  <si>
    <t>Max</t>
  </si>
  <si>
    <t>Evans-Allder</t>
  </si>
  <si>
    <t>James</t>
  </si>
  <si>
    <t>Fuglestad</t>
  </si>
  <si>
    <t>Emily</t>
  </si>
  <si>
    <t>Grey</t>
  </si>
  <si>
    <t>Mary</t>
  </si>
  <si>
    <t>Hardy</t>
  </si>
  <si>
    <t>Henry</t>
  </si>
  <si>
    <t>Hilling</t>
  </si>
  <si>
    <t>Katesmark-Jones</t>
  </si>
  <si>
    <t>Kennett</t>
  </si>
  <si>
    <t>Emma</t>
  </si>
  <si>
    <t>Kingsnorth</t>
  </si>
  <si>
    <t>Lisa</t>
  </si>
  <si>
    <t>Leinemann</t>
  </si>
  <si>
    <t>Joseph</t>
  </si>
  <si>
    <t>Lewey</t>
  </si>
  <si>
    <t>Tommy</t>
  </si>
  <si>
    <t>Liddiard</t>
  </si>
  <si>
    <t>Jack</t>
  </si>
  <si>
    <t>Markham</t>
  </si>
  <si>
    <t>Fraser</t>
  </si>
  <si>
    <t>McCormack</t>
  </si>
  <si>
    <t>Ciaran</t>
  </si>
  <si>
    <t>O Connell</t>
  </si>
  <si>
    <t>Amy</t>
  </si>
  <si>
    <t>Perry</t>
  </si>
  <si>
    <t>Seth</t>
  </si>
  <si>
    <t>Pierce</t>
  </si>
  <si>
    <t>Polton</t>
  </si>
  <si>
    <t>Poulton</t>
  </si>
  <si>
    <t>Presland</t>
  </si>
  <si>
    <t>Nathan</t>
  </si>
  <si>
    <t>Prior</t>
  </si>
  <si>
    <t>Rayment</t>
  </si>
  <si>
    <t>Hettie</t>
  </si>
  <si>
    <t>Robson</t>
  </si>
  <si>
    <t>Connor</t>
  </si>
  <si>
    <t>Rylance</t>
  </si>
  <si>
    <t>Finn</t>
  </si>
  <si>
    <t>Semmens</t>
  </si>
  <si>
    <t>Shaw</t>
  </si>
  <si>
    <t>Finlay</t>
  </si>
  <si>
    <t>Smith</t>
  </si>
  <si>
    <t>Sunderland</t>
  </si>
  <si>
    <t>Amber</t>
  </si>
  <si>
    <t>Tippler</t>
  </si>
  <si>
    <t>Katie</t>
  </si>
  <si>
    <t>Warburton</t>
  </si>
  <si>
    <t>Warner</t>
  </si>
  <si>
    <t>Elwood</t>
  </si>
  <si>
    <t>Wharton</t>
  </si>
  <si>
    <t>Dawson</t>
  </si>
  <si>
    <t>Whitelegg</t>
  </si>
  <si>
    <t>Benjamin</t>
  </si>
  <si>
    <t>Willis</t>
  </si>
  <si>
    <t>TRISudbury</t>
  </si>
  <si>
    <t>E1083981</t>
  </si>
  <si>
    <t>Windrush Triathlon Club</t>
  </si>
  <si>
    <t>Gordon's School Cycling Club</t>
  </si>
  <si>
    <t>E1089837</t>
  </si>
  <si>
    <t>Walden Tri</t>
  </si>
  <si>
    <t>Cambridge Triathlon Club</t>
  </si>
  <si>
    <t>E1089456</t>
  </si>
  <si>
    <t>Hoddesdon Tri Club</t>
  </si>
  <si>
    <t>E1063909</t>
  </si>
  <si>
    <t>E10141799</t>
  </si>
  <si>
    <t>BRJ Run and Tri</t>
  </si>
  <si>
    <t>E1085827</t>
  </si>
  <si>
    <t>WaldenJNR</t>
  </si>
  <si>
    <t>E1085149</t>
  </si>
  <si>
    <t>Discovery Tri</t>
  </si>
  <si>
    <t>E1082431</t>
  </si>
  <si>
    <t>E1062318</t>
  </si>
  <si>
    <t>E1066019</t>
  </si>
  <si>
    <t>E1074225</t>
  </si>
  <si>
    <t>MORDEN RUNNERS</t>
  </si>
  <si>
    <t>Swim-1st Triathlon Club</t>
  </si>
  <si>
    <t>E10107156</t>
  </si>
  <si>
    <t>E10103481</t>
  </si>
  <si>
    <t>E1067400</t>
  </si>
  <si>
    <t>E1086692</t>
  </si>
  <si>
    <t>E1090890</t>
  </si>
  <si>
    <t>E1057875</t>
  </si>
  <si>
    <t>Victoria Park Harriers</t>
  </si>
  <si>
    <t>E1066035</t>
  </si>
  <si>
    <t>E1066009</t>
  </si>
  <si>
    <t>TriStar 2-M</t>
  </si>
  <si>
    <t>TriStar 2-F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</si>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</sst>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mm]:ss"/>
    <numFmt numFmtId="165" formatCode="[$-F400]h:mm:ss\ AM/PM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0" xfId="0" applyNumberFormat="1" applyBorder="1"/>
    <xf numFmtId="47" fontId="0" fillId="0" borderId="0" xfId="0" applyNumberFormat="1" applyBorder="1"/>
    <xf numFmtId="46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46" fontId="0" fillId="0" borderId="0" xfId="0" applyNumberFormat="1" applyBorder="1"/>
    <xf numFmtId="164" fontId="0" fillId="0" borderId="0" xfId="0" applyNumberFormat="1" applyBorder="1"/>
    <xf numFmtId="47" fontId="0" fillId="0" borderId="1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6F677998-BB00-7745-9B90-6EE71B9A0794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46FB3-FE2B-F84A-BA35-0D4F3D080863}">
  <dimension ref="A1:AA55"/>
  <sheetViews>
    <sheetView tabSelected="1" workbookViewId="0">
      <selection activeCell="K1" sqref="K1:K1048576"/>
    </sheetView>
  </sheetViews>
  <sheetFormatPr defaultColWidth="11.19921875" defaultRowHeight="14.4" x14ac:dyDescent="0.3"/>
  <cols>
    <col min="1" max="6" width="11.19921875" style="2"/>
    <col min="7" max="7" width="25.796875" style="2" bestFit="1" customWidth="1"/>
    <col min="8" max="9" width="11.19921875" style="2"/>
    <col min="10" max="10" width="7.09765625" style="2" bestFit="1" customWidth="1"/>
    <col min="11" max="11" width="5.5" style="2" customWidth="1"/>
    <col min="12" max="12" width="11.19921875" style="2"/>
    <col min="13" max="13" width="3.5" style="2" customWidth="1"/>
    <col min="14" max="14" width="11.19921875" style="2"/>
    <col min="15" max="15" width="15.5" style="2" bestFit="1" customWidth="1"/>
    <col min="16" max="16" width="11.19921875" style="2"/>
    <col min="17" max="17" width="4.8984375" style="2" customWidth="1"/>
    <col min="18" max="22" width="11.19921875" style="2"/>
    <col min="23" max="23" width="3.69921875" style="2" customWidth="1"/>
    <col min="24" max="16384" width="11.19921875" style="2"/>
  </cols>
  <sheetData>
    <row r="1" spans="1:27" x14ac:dyDescent="0.3">
      <c r="A1" s="2" t="s">
        <v>40</v>
      </c>
    </row>
    <row r="2" spans="1:27" x14ac:dyDescent="0.3">
      <c r="B2" s="1" t="s">
        <v>0</v>
      </c>
      <c r="C2" s="1" t="s">
        <v>1</v>
      </c>
      <c r="D2" s="1" t="s">
        <v>2</v>
      </c>
      <c r="E2" s="1" t="s">
        <v>3</v>
      </c>
      <c r="F2" s="1"/>
      <c r="G2" s="1" t="s">
        <v>4</v>
      </c>
      <c r="H2" s="1" t="s">
        <v>5</v>
      </c>
      <c r="I2" s="1" t="s">
        <v>22</v>
      </c>
      <c r="J2" s="1" t="s">
        <v>21</v>
      </c>
      <c r="L2" s="1" t="s">
        <v>13</v>
      </c>
      <c r="N2" s="1" t="s">
        <v>6</v>
      </c>
      <c r="O2" s="1" t="s">
        <v>7</v>
      </c>
      <c r="P2" s="1" t="s">
        <v>8</v>
      </c>
      <c r="R2" s="1" t="s">
        <v>9</v>
      </c>
      <c r="S2" s="1" t="s">
        <v>10</v>
      </c>
      <c r="T2" s="1" t="s">
        <v>15</v>
      </c>
      <c r="U2" s="1" t="s">
        <v>39</v>
      </c>
      <c r="V2" s="1" t="s">
        <v>11</v>
      </c>
      <c r="X2" s="1" t="s">
        <v>12</v>
      </c>
    </row>
    <row r="3" spans="1:27" x14ac:dyDescent="0.3">
      <c r="B3" s="1">
        <v>1</v>
      </c>
      <c r="C3" s="1">
        <v>1</v>
      </c>
      <c r="D3" s="1">
        <v>71</v>
      </c>
      <c r="E3" s="1" t="s">
        <v>55</v>
      </c>
      <c r="F3" s="1" t="s">
        <v>56</v>
      </c>
      <c r="G3" s="1" t="s">
        <v>125</v>
      </c>
      <c r="H3" s="1" t="s">
        <v>126</v>
      </c>
      <c r="I3" s="1" t="s">
        <v>145</v>
      </c>
      <c r="J3" s="1" t="s">
        <v>19</v>
      </c>
      <c r="K3" s="3"/>
      <c r="L3" s="5">
        <f t="shared" ref="L3:L45" si="0">P3+V3+X3</f>
        <v>1.2058182870370372E-2</v>
      </c>
      <c r="M3" s="8"/>
      <c r="N3" s="10">
        <v>1.5709953703703704E-3</v>
      </c>
      <c r="O3" s="10">
        <v>1.8422916666666666E-3</v>
      </c>
      <c r="P3" s="7">
        <f t="shared" ref="P3:P49" si="1">N3+O3</f>
        <v>3.4132870370370367E-3</v>
      </c>
      <c r="Q3" s="9"/>
      <c r="R3" s="10">
        <v>2.2054050925925926E-3</v>
      </c>
      <c r="S3" s="10">
        <v>2.2843402777777779E-3</v>
      </c>
      <c r="T3" s="10">
        <v>2.4956828703703708E-3</v>
      </c>
      <c r="U3" s="6"/>
      <c r="V3" s="7">
        <f t="shared" ref="V3:V45" si="2">R3+S3+T3+U3</f>
        <v>6.9854282407407417E-3</v>
      </c>
      <c r="W3" s="9"/>
      <c r="X3" s="10">
        <v>1.6594675925925926E-3</v>
      </c>
      <c r="Y3" s="8"/>
      <c r="Z3" s="4"/>
      <c r="AA3" s="4"/>
    </row>
    <row r="4" spans="1:27" x14ac:dyDescent="0.3">
      <c r="B4" s="1">
        <v>2</v>
      </c>
      <c r="C4" s="1">
        <v>2</v>
      </c>
      <c r="D4" s="1">
        <v>65</v>
      </c>
      <c r="E4" s="1" t="s">
        <v>45</v>
      </c>
      <c r="F4" s="1" t="s">
        <v>46</v>
      </c>
      <c r="G4" s="1" t="s">
        <v>117</v>
      </c>
      <c r="H4" s="1" t="s">
        <v>118</v>
      </c>
      <c r="I4" s="1" t="s">
        <v>145</v>
      </c>
      <c r="J4" s="1" t="s">
        <v>19</v>
      </c>
      <c r="K4" s="3"/>
      <c r="L4" s="5">
        <f t="shared" si="0"/>
        <v>1.2526967592592593E-2</v>
      </c>
      <c r="M4" s="8"/>
      <c r="N4" s="10">
        <v>1.7537268518518518E-3</v>
      </c>
      <c r="O4" s="10">
        <v>2.026875E-3</v>
      </c>
      <c r="P4" s="7">
        <f t="shared" si="1"/>
        <v>3.7806018518518518E-3</v>
      </c>
      <c r="Q4" s="9"/>
      <c r="R4" s="10">
        <v>2.1983796296296296E-3</v>
      </c>
      <c r="S4" s="10">
        <v>2.2435069444444442E-3</v>
      </c>
      <c r="T4" s="10">
        <v>2.4341319444444445E-3</v>
      </c>
      <c r="U4" s="6"/>
      <c r="V4" s="7">
        <f t="shared" si="2"/>
        <v>6.8760185185185183E-3</v>
      </c>
      <c r="W4" s="9"/>
      <c r="X4" s="10">
        <v>1.870347222222222E-3</v>
      </c>
      <c r="Z4" s="4"/>
      <c r="AA4" s="4"/>
    </row>
    <row r="5" spans="1:27" x14ac:dyDescent="0.3">
      <c r="B5" s="1">
        <v>3</v>
      </c>
      <c r="C5" s="1">
        <v>3</v>
      </c>
      <c r="D5" s="1">
        <v>62</v>
      </c>
      <c r="E5" s="1" t="s">
        <v>43</v>
      </c>
      <c r="F5" s="1" t="s">
        <v>44</v>
      </c>
      <c r="G5" s="1" t="s">
        <v>24</v>
      </c>
      <c r="H5" s="1" t="s">
        <v>115</v>
      </c>
      <c r="I5" s="1" t="s">
        <v>145</v>
      </c>
      <c r="J5" s="1" t="s">
        <v>19</v>
      </c>
      <c r="K5" s="3"/>
      <c r="L5" s="5">
        <f t="shared" si="0"/>
        <v>1.2663125000000001E-2</v>
      </c>
      <c r="M5" s="8"/>
      <c r="N5" s="10">
        <v>1.7547800925925925E-3</v>
      </c>
      <c r="O5" s="10">
        <v>2.137638888888889E-3</v>
      </c>
      <c r="P5" s="7">
        <f t="shared" si="1"/>
        <v>3.8924189814814815E-3</v>
      </c>
      <c r="Q5" s="9"/>
      <c r="R5" s="10">
        <v>2.2431481481481482E-3</v>
      </c>
      <c r="S5" s="10">
        <v>2.2035879629629627E-3</v>
      </c>
      <c r="T5" s="10">
        <v>2.4239583333333331E-3</v>
      </c>
      <c r="U5" s="6"/>
      <c r="V5" s="7">
        <f t="shared" si="2"/>
        <v>6.8706944444444449E-3</v>
      </c>
      <c r="W5" s="9"/>
      <c r="X5" s="10">
        <v>1.9000115740740739E-3</v>
      </c>
      <c r="Z5" s="4"/>
      <c r="AA5" s="4"/>
    </row>
    <row r="6" spans="1:27" x14ac:dyDescent="0.3">
      <c r="B6" s="1">
        <v>4</v>
      </c>
      <c r="C6" s="1">
        <v>4</v>
      </c>
      <c r="D6" s="1">
        <v>89</v>
      </c>
      <c r="E6" s="1" t="s">
        <v>16</v>
      </c>
      <c r="F6" s="1" t="s">
        <v>17</v>
      </c>
      <c r="G6" s="1" t="s">
        <v>14</v>
      </c>
      <c r="H6" s="1"/>
      <c r="I6" s="1" t="s">
        <v>145</v>
      </c>
      <c r="J6" s="1" t="s">
        <v>19</v>
      </c>
      <c r="K6" s="3"/>
      <c r="L6" s="5">
        <f t="shared" si="0"/>
        <v>1.2843159722222223E-2</v>
      </c>
      <c r="M6" s="8"/>
      <c r="N6" s="10">
        <v>1.8117592592592593E-3</v>
      </c>
      <c r="O6" s="10">
        <v>2.1068171296296295E-3</v>
      </c>
      <c r="P6" s="7">
        <f t="shared" si="1"/>
        <v>3.918576388888889E-3</v>
      </c>
      <c r="Q6" s="9"/>
      <c r="R6" s="10">
        <v>2.2706828703703704E-3</v>
      </c>
      <c r="S6" s="10">
        <v>2.1532754629629632E-3</v>
      </c>
      <c r="T6" s="10">
        <v>2.5132291666666666E-3</v>
      </c>
      <c r="U6" s="6"/>
      <c r="V6" s="7">
        <f t="shared" si="2"/>
        <v>6.9371875000000006E-3</v>
      </c>
      <c r="W6" s="9"/>
      <c r="X6" s="10">
        <v>1.9873958333333332E-3</v>
      </c>
      <c r="Y6" s="8"/>
      <c r="Z6" s="4"/>
      <c r="AA6" s="4"/>
    </row>
    <row r="7" spans="1:27" x14ac:dyDescent="0.3">
      <c r="B7" s="1">
        <v>5</v>
      </c>
      <c r="C7" s="1">
        <v>5</v>
      </c>
      <c r="D7" s="1">
        <v>68</v>
      </c>
      <c r="E7" s="1" t="s">
        <v>49</v>
      </c>
      <c r="F7" s="1" t="s">
        <v>50</v>
      </c>
      <c r="G7" s="1" t="s">
        <v>120</v>
      </c>
      <c r="H7" s="1" t="s">
        <v>121</v>
      </c>
      <c r="I7" s="1" t="s">
        <v>145</v>
      </c>
      <c r="J7" s="1" t="s">
        <v>19</v>
      </c>
      <c r="K7" s="3"/>
      <c r="L7" s="5">
        <f t="shared" si="0"/>
        <v>1.2891793981481482E-2</v>
      </c>
      <c r="M7" s="8"/>
      <c r="N7" s="10">
        <v>1.6917476851851852E-3</v>
      </c>
      <c r="O7" s="10">
        <v>2.0371759259259258E-3</v>
      </c>
      <c r="P7" s="7">
        <f t="shared" si="1"/>
        <v>3.7289236111111108E-3</v>
      </c>
      <c r="Q7" s="9"/>
      <c r="R7" s="10">
        <v>2.4194444444444446E-3</v>
      </c>
      <c r="S7" s="10">
        <v>2.343287037037037E-3</v>
      </c>
      <c r="T7" s="10">
        <v>2.5382523148148148E-3</v>
      </c>
      <c r="U7" s="6"/>
      <c r="V7" s="7">
        <f t="shared" si="2"/>
        <v>7.3009837962962967E-3</v>
      </c>
      <c r="W7" s="9"/>
      <c r="X7" s="10">
        <v>1.861886574074074E-3</v>
      </c>
      <c r="Z7" s="4"/>
      <c r="AA7" s="4"/>
    </row>
    <row r="8" spans="1:27" x14ac:dyDescent="0.3">
      <c r="B8" s="1">
        <v>6</v>
      </c>
      <c r="C8" s="1">
        <v>6</v>
      </c>
      <c r="D8" s="1">
        <v>95</v>
      </c>
      <c r="E8" s="1" t="s">
        <v>59</v>
      </c>
      <c r="F8" s="1" t="s">
        <v>87</v>
      </c>
      <c r="G8" s="1" t="s">
        <v>135</v>
      </c>
      <c r="H8" s="1" t="s">
        <v>136</v>
      </c>
      <c r="I8" s="1" t="s">
        <v>145</v>
      </c>
      <c r="J8" s="1" t="s">
        <v>19</v>
      </c>
      <c r="K8" s="3"/>
      <c r="L8" s="5">
        <f t="shared" si="0"/>
        <v>1.3032638888888889E-2</v>
      </c>
      <c r="M8" s="8"/>
      <c r="N8" s="10">
        <v>1.8076736111111112E-3</v>
      </c>
      <c r="O8" s="10">
        <v>1.9328935185185187E-3</v>
      </c>
      <c r="P8" s="7">
        <f t="shared" si="1"/>
        <v>3.7405671296296301E-3</v>
      </c>
      <c r="Q8" s="9"/>
      <c r="R8" s="10">
        <v>2.3997685185185185E-3</v>
      </c>
      <c r="S8" s="10">
        <v>2.3408217592592591E-3</v>
      </c>
      <c r="T8" s="10">
        <v>2.6058449074074074E-3</v>
      </c>
      <c r="U8" s="6"/>
      <c r="V8" s="7">
        <f t="shared" si="2"/>
        <v>7.346435185185185E-3</v>
      </c>
      <c r="W8" s="9"/>
      <c r="X8" s="10">
        <v>1.9456365740740742E-3</v>
      </c>
      <c r="Z8" s="4"/>
      <c r="AA8" s="4"/>
    </row>
    <row r="9" spans="1:27" x14ac:dyDescent="0.3">
      <c r="B9" s="1">
        <v>7</v>
      </c>
      <c r="C9" s="1">
        <v>7</v>
      </c>
      <c r="D9" s="1">
        <v>97</v>
      </c>
      <c r="E9" s="1" t="s">
        <v>28</v>
      </c>
      <c r="F9" s="1" t="s">
        <v>89</v>
      </c>
      <c r="G9" s="1"/>
      <c r="H9" s="1" t="s">
        <v>137</v>
      </c>
      <c r="I9" s="1" t="s">
        <v>145</v>
      </c>
      <c r="J9" s="1" t="s">
        <v>19</v>
      </c>
      <c r="K9" s="3"/>
      <c r="L9" s="5">
        <f t="shared" si="0"/>
        <v>1.3080949074074075E-2</v>
      </c>
      <c r="M9" s="8"/>
      <c r="N9" s="10">
        <v>1.7612962962962964E-3</v>
      </c>
      <c r="O9" s="10">
        <v>2.0699652777777778E-3</v>
      </c>
      <c r="P9" s="7">
        <f t="shared" si="1"/>
        <v>3.8312615740740742E-3</v>
      </c>
      <c r="Q9" s="9"/>
      <c r="R9" s="10">
        <v>2.313877314814815E-3</v>
      </c>
      <c r="S9" s="10">
        <v>2.3220138888888891E-3</v>
      </c>
      <c r="T9" s="10">
        <v>2.659386574074074E-3</v>
      </c>
      <c r="U9" s="6"/>
      <c r="V9" s="7">
        <f t="shared" si="2"/>
        <v>7.295277777777779E-3</v>
      </c>
      <c r="W9" s="9"/>
      <c r="X9" s="10">
        <v>1.9544097222222224E-3</v>
      </c>
      <c r="Z9" s="4"/>
      <c r="AA9" s="4"/>
    </row>
    <row r="10" spans="1:27" x14ac:dyDescent="0.3">
      <c r="B10" s="1">
        <v>8</v>
      </c>
      <c r="C10" s="1">
        <v>8</v>
      </c>
      <c r="D10" s="1">
        <v>87</v>
      </c>
      <c r="E10" s="1" t="s">
        <v>77</v>
      </c>
      <c r="F10" s="1" t="s">
        <v>78</v>
      </c>
      <c r="G10" s="1" t="s">
        <v>122</v>
      </c>
      <c r="H10" s="1" t="s">
        <v>132</v>
      </c>
      <c r="I10" s="1" t="s">
        <v>145</v>
      </c>
      <c r="J10" s="1" t="s">
        <v>19</v>
      </c>
      <c r="K10" s="3"/>
      <c r="L10" s="5">
        <f t="shared" si="0"/>
        <v>1.3367743055555555E-2</v>
      </c>
      <c r="M10" s="8"/>
      <c r="N10" s="10">
        <v>1.7434027777777777E-3</v>
      </c>
      <c r="O10" s="10">
        <v>2.3507754629629629E-3</v>
      </c>
      <c r="P10" s="7">
        <f t="shared" si="1"/>
        <v>4.0941782407407402E-3</v>
      </c>
      <c r="Q10" s="9"/>
      <c r="R10" s="10">
        <v>2.2196527777777779E-3</v>
      </c>
      <c r="S10" s="10">
        <v>2.2730324074074072E-3</v>
      </c>
      <c r="T10" s="10">
        <v>2.7511458333333333E-3</v>
      </c>
      <c r="U10" s="6"/>
      <c r="V10" s="7">
        <f t="shared" si="2"/>
        <v>7.2438310185185175E-3</v>
      </c>
      <c r="W10" s="9"/>
      <c r="X10" s="10">
        <v>2.0297337962962964E-3</v>
      </c>
      <c r="Z10" s="4"/>
      <c r="AA10" s="4"/>
    </row>
    <row r="11" spans="1:27" x14ac:dyDescent="0.3">
      <c r="B11" s="1">
        <v>9</v>
      </c>
      <c r="C11" s="1">
        <v>9</v>
      </c>
      <c r="D11" s="1">
        <v>80</v>
      </c>
      <c r="E11" s="1" t="s">
        <v>59</v>
      </c>
      <c r="F11" s="1" t="s">
        <v>68</v>
      </c>
      <c r="G11" s="1"/>
      <c r="H11" s="1"/>
      <c r="I11" s="1" t="s">
        <v>145</v>
      </c>
      <c r="J11" s="1" t="s">
        <v>19</v>
      </c>
      <c r="K11" s="3"/>
      <c r="L11" s="5">
        <f t="shared" si="0"/>
        <v>1.3413958333333333E-2</v>
      </c>
      <c r="M11" s="8"/>
      <c r="N11" s="10">
        <v>1.8289583333333335E-3</v>
      </c>
      <c r="O11" s="10">
        <v>2.037800925925926E-3</v>
      </c>
      <c r="P11" s="7">
        <f t="shared" si="1"/>
        <v>3.8667592592592595E-3</v>
      </c>
      <c r="Q11" s="9"/>
      <c r="R11" s="10">
        <v>2.439363425925926E-3</v>
      </c>
      <c r="S11" s="10">
        <v>2.443449074074074E-3</v>
      </c>
      <c r="T11" s="10">
        <v>2.7351736111111114E-3</v>
      </c>
      <c r="U11" s="6"/>
      <c r="V11" s="7">
        <f t="shared" si="2"/>
        <v>7.6179861111111118E-3</v>
      </c>
      <c r="W11" s="9"/>
      <c r="X11" s="10">
        <v>1.9292129629629631E-3</v>
      </c>
      <c r="Y11" s="8"/>
      <c r="Z11" s="4"/>
      <c r="AA11" s="4"/>
    </row>
    <row r="12" spans="1:27" x14ac:dyDescent="0.3">
      <c r="B12" s="1">
        <v>10</v>
      </c>
      <c r="C12" s="1">
        <v>1</v>
      </c>
      <c r="D12" s="1">
        <v>76</v>
      </c>
      <c r="E12" s="1" t="s">
        <v>63</v>
      </c>
      <c r="F12" s="1" t="s">
        <v>64</v>
      </c>
      <c r="G12" s="1"/>
      <c r="H12" s="1"/>
      <c r="I12" s="1" t="s">
        <v>146</v>
      </c>
      <c r="J12" s="1" t="s">
        <v>20</v>
      </c>
      <c r="K12" s="3"/>
      <c r="L12" s="5">
        <f t="shared" si="0"/>
        <v>1.349212962962963E-2</v>
      </c>
      <c r="M12" s="8"/>
      <c r="N12" s="10">
        <v>1.8100810185185188E-3</v>
      </c>
      <c r="O12" s="10">
        <v>2.0641550925925927E-3</v>
      </c>
      <c r="P12" s="7">
        <f t="shared" si="1"/>
        <v>3.8742361111111113E-3</v>
      </c>
      <c r="Q12" s="9"/>
      <c r="R12" s="10">
        <v>2.4085185185185186E-3</v>
      </c>
      <c r="S12" s="10">
        <v>2.492326388888889E-3</v>
      </c>
      <c r="T12" s="10">
        <v>2.7612962962962964E-3</v>
      </c>
      <c r="U12" s="6"/>
      <c r="V12" s="7">
        <f t="shared" si="2"/>
        <v>7.662141203703704E-3</v>
      </c>
      <c r="W12" s="9"/>
      <c r="X12" s="10">
        <v>1.9557523148148147E-3</v>
      </c>
      <c r="Z12" s="4"/>
      <c r="AA12" s="4"/>
    </row>
    <row r="13" spans="1:27" x14ac:dyDescent="0.3">
      <c r="B13" s="1">
        <v>11</v>
      </c>
      <c r="C13" s="1">
        <v>10</v>
      </c>
      <c r="D13" s="1">
        <v>114</v>
      </c>
      <c r="E13" s="1" t="s">
        <v>108</v>
      </c>
      <c r="F13" s="1" t="s">
        <v>109</v>
      </c>
      <c r="G13" s="1" t="s">
        <v>142</v>
      </c>
      <c r="H13" s="1"/>
      <c r="I13" s="1" t="s">
        <v>145</v>
      </c>
      <c r="J13" s="1" t="s">
        <v>19</v>
      </c>
      <c r="K13" s="3"/>
      <c r="L13" s="5">
        <f t="shared" si="0"/>
        <v>1.3616238425925927E-2</v>
      </c>
      <c r="M13" s="8"/>
      <c r="N13" s="10">
        <v>1.8713194444444445E-3</v>
      </c>
      <c r="O13" s="10">
        <v>2.1216435185185184E-3</v>
      </c>
      <c r="P13" s="7">
        <f t="shared" si="1"/>
        <v>3.9929629629629629E-3</v>
      </c>
      <c r="Q13" s="9"/>
      <c r="R13" s="10">
        <v>2.4105787037037034E-3</v>
      </c>
      <c r="S13" s="10">
        <v>2.4420833333333334E-3</v>
      </c>
      <c r="T13" s="10">
        <v>2.6683680555555558E-3</v>
      </c>
      <c r="U13" s="6"/>
      <c r="V13" s="7">
        <f t="shared" si="2"/>
        <v>7.521030092592593E-3</v>
      </c>
      <c r="W13" s="9"/>
      <c r="X13" s="10">
        <v>2.1022453703703702E-3</v>
      </c>
      <c r="Z13" s="4"/>
      <c r="AA13" s="4"/>
    </row>
    <row r="14" spans="1:27" x14ac:dyDescent="0.3">
      <c r="B14" s="1">
        <v>12</v>
      </c>
      <c r="C14" s="1">
        <v>11</v>
      </c>
      <c r="D14" s="1">
        <v>91</v>
      </c>
      <c r="E14" s="1" t="s">
        <v>81</v>
      </c>
      <c r="F14" s="1" t="s">
        <v>82</v>
      </c>
      <c r="G14" s="1" t="s">
        <v>134</v>
      </c>
      <c r="H14" s="1"/>
      <c r="I14" s="1" t="s">
        <v>145</v>
      </c>
      <c r="J14" s="1" t="s">
        <v>19</v>
      </c>
      <c r="K14" s="3"/>
      <c r="L14" s="5">
        <f t="shared" si="0"/>
        <v>1.3764166666666668E-2</v>
      </c>
      <c r="M14" s="8"/>
      <c r="N14" s="10">
        <v>1.9578703703703702E-3</v>
      </c>
      <c r="O14" s="10">
        <v>2.2031712962962964E-3</v>
      </c>
      <c r="P14" s="7">
        <f t="shared" si="1"/>
        <v>4.1610416666666671E-3</v>
      </c>
      <c r="Q14" s="9"/>
      <c r="R14" s="10">
        <v>2.4837037037037037E-3</v>
      </c>
      <c r="S14" s="10">
        <v>2.5168287037037038E-3</v>
      </c>
      <c r="T14" s="10">
        <v>2.6400347222222224E-3</v>
      </c>
      <c r="U14" s="6"/>
      <c r="V14" s="7">
        <f t="shared" si="2"/>
        <v>7.64056712962963E-3</v>
      </c>
      <c r="W14" s="9"/>
      <c r="X14" s="10">
        <v>1.9625578703703702E-3</v>
      </c>
      <c r="Z14" s="4"/>
      <c r="AA14" s="4"/>
    </row>
    <row r="15" spans="1:27" x14ac:dyDescent="0.3">
      <c r="B15" s="1">
        <v>13</v>
      </c>
      <c r="C15" s="1">
        <v>2</v>
      </c>
      <c r="D15" s="1">
        <v>83</v>
      </c>
      <c r="E15" s="1" t="s">
        <v>71</v>
      </c>
      <c r="F15" s="1" t="s">
        <v>72</v>
      </c>
      <c r="G15" s="1" t="s">
        <v>129</v>
      </c>
      <c r="H15" s="1" t="s">
        <v>130</v>
      </c>
      <c r="I15" s="1" t="s">
        <v>146</v>
      </c>
      <c r="J15" s="1" t="s">
        <v>20</v>
      </c>
      <c r="K15" s="3"/>
      <c r="L15" s="5">
        <f t="shared" si="0"/>
        <v>1.3830659722222222E-2</v>
      </c>
      <c r="M15" s="8"/>
      <c r="N15" s="10">
        <v>1.9749537037037036E-3</v>
      </c>
      <c r="O15" s="10">
        <v>2.2189699074074078E-3</v>
      </c>
      <c r="P15" s="7">
        <f t="shared" si="1"/>
        <v>4.1939236111111118E-3</v>
      </c>
      <c r="Q15" s="9"/>
      <c r="R15" s="10">
        <v>2.3999305555555553E-3</v>
      </c>
      <c r="S15" s="10">
        <v>2.4532638888888889E-3</v>
      </c>
      <c r="T15" s="10">
        <v>2.7145601851851849E-3</v>
      </c>
      <c r="U15" s="6"/>
      <c r="V15" s="7">
        <f t="shared" si="2"/>
        <v>7.5677546296296291E-3</v>
      </c>
      <c r="W15" s="9"/>
      <c r="X15" s="10">
        <v>2.0689814814814815E-3</v>
      </c>
      <c r="Z15" s="4"/>
      <c r="AA15" s="4"/>
    </row>
    <row r="16" spans="1:27" x14ac:dyDescent="0.3">
      <c r="B16" s="1">
        <v>14</v>
      </c>
      <c r="C16" s="1">
        <v>12</v>
      </c>
      <c r="D16" s="1">
        <v>106</v>
      </c>
      <c r="E16" s="1" t="s">
        <v>16</v>
      </c>
      <c r="F16" s="1" t="s">
        <v>102</v>
      </c>
      <c r="G16" s="1"/>
      <c r="H16" s="1"/>
      <c r="I16" s="1" t="s">
        <v>145</v>
      </c>
      <c r="J16" s="1" t="s">
        <v>19</v>
      </c>
      <c r="K16" s="3"/>
      <c r="L16" s="5">
        <f t="shared" si="0"/>
        <v>1.4056689814814814E-2</v>
      </c>
      <c r="M16" s="8"/>
      <c r="N16" s="10">
        <v>1.8048726851851852E-3</v>
      </c>
      <c r="O16" s="10">
        <v>2.142939814814815E-3</v>
      </c>
      <c r="P16" s="7">
        <f t="shared" si="1"/>
        <v>3.9478124999999999E-3</v>
      </c>
      <c r="Q16" s="9"/>
      <c r="R16" s="10">
        <v>2.4510995370370368E-3</v>
      </c>
      <c r="S16" s="10">
        <v>2.6267592592592592E-3</v>
      </c>
      <c r="T16" s="10">
        <v>2.8721990740740739E-3</v>
      </c>
      <c r="U16" s="6"/>
      <c r="V16" s="7">
        <f t="shared" si="2"/>
        <v>7.9500578703703695E-3</v>
      </c>
      <c r="W16" s="9"/>
      <c r="X16" s="10">
        <v>2.1588194444444445E-3</v>
      </c>
      <c r="Z16" s="4"/>
      <c r="AA16" s="4"/>
    </row>
    <row r="17" spans="2:27" x14ac:dyDescent="0.3">
      <c r="B17" s="1">
        <v>15</v>
      </c>
      <c r="C17" s="1">
        <v>13</v>
      </c>
      <c r="D17" s="1">
        <v>77</v>
      </c>
      <c r="E17" s="1" t="s">
        <v>65</v>
      </c>
      <c r="F17" s="1" t="s">
        <v>66</v>
      </c>
      <c r="G17" s="1" t="s">
        <v>127</v>
      </c>
      <c r="H17" s="1" t="s">
        <v>128</v>
      </c>
      <c r="I17" s="1" t="s">
        <v>145</v>
      </c>
      <c r="J17" s="1" t="s">
        <v>19</v>
      </c>
      <c r="K17" s="3"/>
      <c r="L17" s="5">
        <f t="shared" si="0"/>
        <v>1.4264247685185184E-2</v>
      </c>
      <c r="M17" s="8"/>
      <c r="N17" s="10">
        <v>2.0471180555555555E-3</v>
      </c>
      <c r="O17" s="10">
        <v>2.4238310185185183E-3</v>
      </c>
      <c r="P17" s="7">
        <f t="shared" si="1"/>
        <v>4.4709490740740734E-3</v>
      </c>
      <c r="Q17" s="9"/>
      <c r="R17" s="10">
        <v>2.438252314814815E-3</v>
      </c>
      <c r="S17" s="10">
        <v>2.4093055555555556E-3</v>
      </c>
      <c r="T17" s="10">
        <v>2.8078935185185186E-3</v>
      </c>
      <c r="U17" s="6"/>
      <c r="V17" s="7">
        <f t="shared" si="2"/>
        <v>7.6554513888888887E-3</v>
      </c>
      <c r="W17" s="9"/>
      <c r="X17" s="10">
        <v>2.137847222222222E-3</v>
      </c>
      <c r="Z17" s="4"/>
      <c r="AA17" s="4"/>
    </row>
    <row r="18" spans="2:27" x14ac:dyDescent="0.3">
      <c r="B18" s="1">
        <v>16</v>
      </c>
      <c r="C18" s="1">
        <v>14</v>
      </c>
      <c r="D18" s="1">
        <v>84</v>
      </c>
      <c r="E18" s="1" t="s">
        <v>73</v>
      </c>
      <c r="F18" s="1" t="s">
        <v>74</v>
      </c>
      <c r="G18" s="1" t="s">
        <v>125</v>
      </c>
      <c r="H18" s="1"/>
      <c r="I18" s="1" t="s">
        <v>145</v>
      </c>
      <c r="J18" s="1" t="s">
        <v>19</v>
      </c>
      <c r="K18" s="3"/>
      <c r="L18" s="5">
        <f t="shared" si="0"/>
        <v>1.4378553240740739E-2</v>
      </c>
      <c r="M18" s="8"/>
      <c r="N18" s="10">
        <v>1.9012268518518516E-3</v>
      </c>
      <c r="O18" s="10">
        <v>2.2460648148148149E-3</v>
      </c>
      <c r="P18" s="7">
        <f t="shared" si="1"/>
        <v>4.1472916666666663E-3</v>
      </c>
      <c r="Q18" s="9"/>
      <c r="R18" s="10">
        <v>2.5836458333333332E-3</v>
      </c>
      <c r="S18" s="10">
        <v>2.5980324074074074E-3</v>
      </c>
      <c r="T18" s="10">
        <v>2.9819444444444437E-3</v>
      </c>
      <c r="U18" s="6"/>
      <c r="V18" s="7">
        <f t="shared" si="2"/>
        <v>8.1636226851851835E-3</v>
      </c>
      <c r="W18" s="9"/>
      <c r="X18" s="10">
        <v>2.0676388888888888E-3</v>
      </c>
      <c r="Y18" s="8"/>
      <c r="Z18" s="4"/>
      <c r="AA18" s="4"/>
    </row>
    <row r="19" spans="2:27" x14ac:dyDescent="0.3">
      <c r="B19" s="1">
        <v>17</v>
      </c>
      <c r="C19" s="1">
        <v>3</v>
      </c>
      <c r="D19" s="1">
        <v>109</v>
      </c>
      <c r="E19" s="1" t="s">
        <v>29</v>
      </c>
      <c r="F19" s="1" t="s">
        <v>30</v>
      </c>
      <c r="G19" s="1" t="s">
        <v>14</v>
      </c>
      <c r="H19" s="1" t="s">
        <v>38</v>
      </c>
      <c r="I19" s="1" t="s">
        <v>146</v>
      </c>
      <c r="J19" s="1" t="s">
        <v>20</v>
      </c>
      <c r="K19" s="3"/>
      <c r="L19" s="5">
        <f t="shared" si="0"/>
        <v>1.4531284722222221E-2</v>
      </c>
      <c r="M19" s="8"/>
      <c r="N19" s="10">
        <v>1.9423958333333333E-3</v>
      </c>
      <c r="O19" s="10">
        <v>2.325590277777778E-3</v>
      </c>
      <c r="P19" s="7">
        <f t="shared" si="1"/>
        <v>4.2679861111111113E-3</v>
      </c>
      <c r="Q19" s="9"/>
      <c r="R19" s="10">
        <v>2.5656828703703701E-3</v>
      </c>
      <c r="S19" s="10">
        <v>2.6145833333333333E-3</v>
      </c>
      <c r="T19" s="10">
        <v>2.8533564814814815E-3</v>
      </c>
      <c r="U19" s="6"/>
      <c r="V19" s="7">
        <f t="shared" si="2"/>
        <v>8.0336226851851853E-3</v>
      </c>
      <c r="W19" s="9"/>
      <c r="X19" s="10">
        <v>2.2296759259259257E-3</v>
      </c>
      <c r="Z19" s="4"/>
      <c r="AA19" s="4"/>
    </row>
    <row r="20" spans="2:27" x14ac:dyDescent="0.3">
      <c r="B20" s="1">
        <v>18</v>
      </c>
      <c r="C20" s="1">
        <v>15</v>
      </c>
      <c r="D20" s="1">
        <v>90</v>
      </c>
      <c r="E20" s="1" t="s">
        <v>79</v>
      </c>
      <c r="F20" s="1" t="s">
        <v>80</v>
      </c>
      <c r="G20" s="1" t="s">
        <v>122</v>
      </c>
      <c r="H20" s="1" t="s">
        <v>133</v>
      </c>
      <c r="I20" s="1" t="s">
        <v>145</v>
      </c>
      <c r="J20" s="1" t="s">
        <v>19</v>
      </c>
      <c r="K20" s="3"/>
      <c r="L20" s="5">
        <f t="shared" si="0"/>
        <v>1.4620555555555555E-2</v>
      </c>
      <c r="M20" s="8"/>
      <c r="N20" s="10">
        <v>2.067615740740741E-3</v>
      </c>
      <c r="O20" s="10">
        <v>2.575462962962963E-3</v>
      </c>
      <c r="P20" s="7">
        <f t="shared" si="1"/>
        <v>4.643078703703704E-3</v>
      </c>
      <c r="Q20" s="9"/>
      <c r="R20" s="10">
        <v>2.5009027777777777E-3</v>
      </c>
      <c r="S20" s="10">
        <v>2.4195138888888886E-3</v>
      </c>
      <c r="T20" s="10">
        <v>2.6964930555555557E-3</v>
      </c>
      <c r="U20" s="6"/>
      <c r="V20" s="7">
        <f t="shared" si="2"/>
        <v>7.6169097222222228E-3</v>
      </c>
      <c r="W20" s="9"/>
      <c r="X20" s="10">
        <v>2.3605671296296296E-3</v>
      </c>
      <c r="Z20" s="4"/>
      <c r="AA20" s="4"/>
    </row>
    <row r="21" spans="2:27" x14ac:dyDescent="0.3">
      <c r="B21" s="1">
        <v>19</v>
      </c>
      <c r="C21" s="1">
        <v>4</v>
      </c>
      <c r="D21" s="1">
        <v>100</v>
      </c>
      <c r="E21" s="1" t="s">
        <v>93</v>
      </c>
      <c r="F21" s="1" t="s">
        <v>94</v>
      </c>
      <c r="G21" s="1" t="s">
        <v>119</v>
      </c>
      <c r="H21" s="1" t="s">
        <v>139</v>
      </c>
      <c r="I21" s="1" t="s">
        <v>146</v>
      </c>
      <c r="J21" s="1" t="s">
        <v>20</v>
      </c>
      <c r="K21" s="3"/>
      <c r="L21" s="5">
        <f t="shared" si="0"/>
        <v>1.4771469907407405E-2</v>
      </c>
      <c r="M21" s="8"/>
      <c r="N21" s="10">
        <v>2.0076851851851853E-3</v>
      </c>
      <c r="O21" s="10">
        <v>2.4012499999999997E-3</v>
      </c>
      <c r="P21" s="7">
        <f t="shared" si="1"/>
        <v>4.408935185185185E-3</v>
      </c>
      <c r="Q21" s="9"/>
      <c r="R21" s="10">
        <v>2.5860763888888891E-3</v>
      </c>
      <c r="S21" s="10">
        <v>2.6531828703703704E-3</v>
      </c>
      <c r="T21" s="10">
        <v>2.8329513888888883E-3</v>
      </c>
      <c r="U21" s="6"/>
      <c r="V21" s="7">
        <f t="shared" si="2"/>
        <v>8.0722106481481478E-3</v>
      </c>
      <c r="W21" s="9"/>
      <c r="X21" s="10">
        <v>2.290324074074074E-3</v>
      </c>
      <c r="Z21" s="4"/>
      <c r="AA21" s="4"/>
    </row>
    <row r="22" spans="2:27" x14ac:dyDescent="0.3">
      <c r="B22" s="1">
        <v>20</v>
      </c>
      <c r="C22" s="1">
        <v>16</v>
      </c>
      <c r="D22" s="1">
        <v>105</v>
      </c>
      <c r="E22" s="1" t="s">
        <v>100</v>
      </c>
      <c r="F22" s="1" t="s">
        <v>101</v>
      </c>
      <c r="G22" s="1" t="s">
        <v>116</v>
      </c>
      <c r="H22" s="1"/>
      <c r="I22" s="1" t="s">
        <v>145</v>
      </c>
      <c r="J22" s="1" t="s">
        <v>19</v>
      </c>
      <c r="K22" s="3"/>
      <c r="L22" s="5">
        <f t="shared" si="0"/>
        <v>1.4941875E-2</v>
      </c>
      <c r="M22" s="8"/>
      <c r="N22" s="10">
        <v>2.0774074074074076E-3</v>
      </c>
      <c r="O22" s="10">
        <v>2.3338078703703702E-3</v>
      </c>
      <c r="P22" s="7">
        <f t="shared" si="1"/>
        <v>4.4112152777777778E-3</v>
      </c>
      <c r="Q22" s="9"/>
      <c r="R22" s="10">
        <v>2.6899305555555552E-3</v>
      </c>
      <c r="S22" s="10">
        <v>2.7992592592592596E-3</v>
      </c>
      <c r="T22" s="10">
        <v>3.0268287037037039E-3</v>
      </c>
      <c r="U22" s="6"/>
      <c r="V22" s="7">
        <f t="shared" si="2"/>
        <v>8.5160185185185183E-3</v>
      </c>
      <c r="W22" s="9"/>
      <c r="X22" s="10">
        <v>2.0146412037037038E-3</v>
      </c>
      <c r="Z22" s="4"/>
      <c r="AA22" s="4"/>
    </row>
    <row r="23" spans="2:27" x14ac:dyDescent="0.3">
      <c r="B23" s="1">
        <v>21</v>
      </c>
      <c r="C23" s="1">
        <v>17</v>
      </c>
      <c r="D23" s="1">
        <v>85</v>
      </c>
      <c r="E23" s="1" t="s">
        <v>75</v>
      </c>
      <c r="F23" s="1" t="s">
        <v>76</v>
      </c>
      <c r="G23" s="1" t="s">
        <v>122</v>
      </c>
      <c r="H23" s="1" t="s">
        <v>131</v>
      </c>
      <c r="I23" s="1" t="s">
        <v>145</v>
      </c>
      <c r="J23" s="1" t="s">
        <v>19</v>
      </c>
      <c r="K23" s="3"/>
      <c r="L23" s="5">
        <f t="shared" si="0"/>
        <v>1.5032314814814814E-2</v>
      </c>
      <c r="M23" s="8"/>
      <c r="N23" s="10">
        <v>2.2447800925925925E-3</v>
      </c>
      <c r="O23" s="10">
        <v>2.6447916666666668E-3</v>
      </c>
      <c r="P23" s="7">
        <f t="shared" si="1"/>
        <v>4.8895717592592593E-3</v>
      </c>
      <c r="Q23" s="9"/>
      <c r="R23" s="10">
        <v>2.3965509259259257E-3</v>
      </c>
      <c r="S23" s="10">
        <v>2.420659722222222E-3</v>
      </c>
      <c r="T23" s="10">
        <v>2.8727314814814813E-3</v>
      </c>
      <c r="U23" s="6"/>
      <c r="V23" s="7">
        <f t="shared" si="2"/>
        <v>7.689942129629629E-3</v>
      </c>
      <c r="W23" s="9"/>
      <c r="X23" s="10">
        <v>2.452800925925926E-3</v>
      </c>
      <c r="Z23" s="4"/>
      <c r="AA23" s="4"/>
    </row>
    <row r="24" spans="2:27" x14ac:dyDescent="0.3">
      <c r="B24" s="1">
        <v>22</v>
      </c>
      <c r="C24" s="1">
        <v>18</v>
      </c>
      <c r="D24" s="1">
        <v>94</v>
      </c>
      <c r="E24" s="1" t="s">
        <v>85</v>
      </c>
      <c r="F24" s="1" t="s">
        <v>86</v>
      </c>
      <c r="G24" s="1" t="s">
        <v>14</v>
      </c>
      <c r="H24" s="1"/>
      <c r="I24" s="1" t="s">
        <v>145</v>
      </c>
      <c r="J24" s="1" t="s">
        <v>19</v>
      </c>
      <c r="K24" s="3"/>
      <c r="L24" s="5">
        <f t="shared" si="0"/>
        <v>1.529011574074074E-2</v>
      </c>
      <c r="M24" s="8"/>
      <c r="N24" s="10">
        <v>2.0865509259259262E-3</v>
      </c>
      <c r="O24" s="10">
        <v>2.5459375E-3</v>
      </c>
      <c r="P24" s="7">
        <f t="shared" si="1"/>
        <v>4.6324884259259262E-3</v>
      </c>
      <c r="Q24" s="9"/>
      <c r="R24" s="10">
        <v>2.5009375000000001E-3</v>
      </c>
      <c r="S24" s="10">
        <v>2.7496990740740741E-3</v>
      </c>
      <c r="T24" s="10">
        <v>3.0483101851851856E-3</v>
      </c>
      <c r="U24" s="6"/>
      <c r="V24" s="7">
        <f t="shared" si="2"/>
        <v>8.2989467592592594E-3</v>
      </c>
      <c r="W24" s="9"/>
      <c r="X24" s="10">
        <v>2.3586805555555557E-3</v>
      </c>
      <c r="Z24" s="4"/>
      <c r="AA24" s="4"/>
    </row>
    <row r="25" spans="2:27" x14ac:dyDescent="0.3">
      <c r="B25" s="1">
        <v>23</v>
      </c>
      <c r="C25" s="1">
        <v>19</v>
      </c>
      <c r="D25" s="1">
        <v>103</v>
      </c>
      <c r="E25" s="1" t="s">
        <v>97</v>
      </c>
      <c r="F25" s="1" t="s">
        <v>98</v>
      </c>
      <c r="G25" s="1" t="s">
        <v>116</v>
      </c>
      <c r="H25" s="1"/>
      <c r="I25" s="1" t="s">
        <v>145</v>
      </c>
      <c r="J25" s="1" t="s">
        <v>19</v>
      </c>
      <c r="K25" s="3"/>
      <c r="L25" s="5">
        <f t="shared" si="0"/>
        <v>1.5312928240740738E-2</v>
      </c>
      <c r="M25" s="8"/>
      <c r="N25" s="10">
        <v>1.8809143518518517E-3</v>
      </c>
      <c r="O25" s="10">
        <v>2.387974537037037E-3</v>
      </c>
      <c r="P25" s="7">
        <f t="shared" si="1"/>
        <v>4.2688888888888889E-3</v>
      </c>
      <c r="Q25" s="9"/>
      <c r="R25" s="10">
        <v>2.7569444444444442E-3</v>
      </c>
      <c r="S25" s="10">
        <v>2.9184837962962962E-3</v>
      </c>
      <c r="T25" s="10">
        <v>3.0572685185185182E-3</v>
      </c>
      <c r="U25" s="6"/>
      <c r="V25" s="7">
        <f t="shared" si="2"/>
        <v>8.7326967592592578E-3</v>
      </c>
      <c r="W25" s="9"/>
      <c r="X25" s="10">
        <v>2.3113425925925927E-3</v>
      </c>
      <c r="Z25" s="4"/>
      <c r="AA25" s="4"/>
    </row>
    <row r="26" spans="2:27" x14ac:dyDescent="0.3">
      <c r="B26" s="1">
        <v>24</v>
      </c>
      <c r="C26" s="1">
        <v>20</v>
      </c>
      <c r="D26" s="1">
        <v>73</v>
      </c>
      <c r="E26" s="1" t="s">
        <v>59</v>
      </c>
      <c r="F26" s="1" t="s">
        <v>60</v>
      </c>
      <c r="G26" s="1" t="s">
        <v>116</v>
      </c>
      <c r="H26" s="1"/>
      <c r="I26" s="1" t="s">
        <v>145</v>
      </c>
      <c r="J26" s="1" t="s">
        <v>19</v>
      </c>
      <c r="K26" s="3"/>
      <c r="L26" s="5">
        <f t="shared" si="0"/>
        <v>1.5335335648148148E-2</v>
      </c>
      <c r="M26" s="8"/>
      <c r="N26" s="10">
        <v>1.9899305555555555E-3</v>
      </c>
      <c r="O26" s="10">
        <v>2.4673611111111111E-3</v>
      </c>
      <c r="P26" s="7">
        <f t="shared" si="1"/>
        <v>4.4572916666666667E-3</v>
      </c>
      <c r="Q26" s="9"/>
      <c r="R26" s="10">
        <v>2.7900115740740745E-3</v>
      </c>
      <c r="S26" s="10">
        <v>2.8734374999999997E-3</v>
      </c>
      <c r="T26" s="10">
        <v>3.0486111111111109E-3</v>
      </c>
      <c r="U26" s="6"/>
      <c r="V26" s="7">
        <f t="shared" si="2"/>
        <v>8.7120601851851855E-3</v>
      </c>
      <c r="W26" s="9"/>
      <c r="X26" s="10">
        <v>2.1659837962962965E-3</v>
      </c>
      <c r="Z26" s="4"/>
      <c r="AA26" s="4"/>
    </row>
    <row r="27" spans="2:27" x14ac:dyDescent="0.3">
      <c r="B27" s="1">
        <v>25</v>
      </c>
      <c r="C27" s="1">
        <v>21</v>
      </c>
      <c r="D27" s="1">
        <v>98</v>
      </c>
      <c r="E27" s="1" t="s">
        <v>90</v>
      </c>
      <c r="F27" s="1" t="s">
        <v>91</v>
      </c>
      <c r="G27" s="1" t="s">
        <v>35</v>
      </c>
      <c r="H27" s="1" t="s">
        <v>138</v>
      </c>
      <c r="I27" s="1" t="s">
        <v>145</v>
      </c>
      <c r="J27" s="1" t="s">
        <v>19</v>
      </c>
      <c r="K27" s="3"/>
      <c r="L27" s="5">
        <f t="shared" si="0"/>
        <v>1.5381249999999999E-2</v>
      </c>
      <c r="M27" s="8"/>
      <c r="N27" s="10">
        <v>2.3443055555555556E-3</v>
      </c>
      <c r="O27" s="10">
        <v>2.6370023148148147E-3</v>
      </c>
      <c r="P27" s="7">
        <f t="shared" si="1"/>
        <v>4.9813078703703703E-3</v>
      </c>
      <c r="Q27" s="9"/>
      <c r="R27" s="10">
        <v>2.4581249999999998E-3</v>
      </c>
      <c r="S27" s="10">
        <v>2.5442245370370371E-3</v>
      </c>
      <c r="T27" s="10">
        <v>2.8516319444444444E-3</v>
      </c>
      <c r="U27" s="6"/>
      <c r="V27" s="7">
        <f t="shared" si="2"/>
        <v>7.8539814814814809E-3</v>
      </c>
      <c r="W27" s="9"/>
      <c r="X27" s="10">
        <v>2.5459606481481479E-3</v>
      </c>
      <c r="Y27" s="8"/>
      <c r="Z27" s="4"/>
      <c r="AA27" s="4"/>
    </row>
    <row r="28" spans="2:27" x14ac:dyDescent="0.3">
      <c r="B28" s="1">
        <v>26</v>
      </c>
      <c r="C28" s="1">
        <v>22</v>
      </c>
      <c r="D28" s="1">
        <v>108</v>
      </c>
      <c r="E28" s="1" t="s">
        <v>25</v>
      </c>
      <c r="F28" s="1" t="s">
        <v>49</v>
      </c>
      <c r="G28" s="1" t="s">
        <v>122</v>
      </c>
      <c r="H28" s="1" t="s">
        <v>140</v>
      </c>
      <c r="I28" s="1" t="s">
        <v>145</v>
      </c>
      <c r="J28" s="1" t="s">
        <v>19</v>
      </c>
      <c r="K28" s="3"/>
      <c r="L28" s="5">
        <f t="shared" si="0"/>
        <v>1.5635069444444444E-2</v>
      </c>
      <c r="M28" s="8"/>
      <c r="N28" s="10">
        <v>2.0116550925925927E-3</v>
      </c>
      <c r="O28" s="10">
        <v>2.6554050925925925E-3</v>
      </c>
      <c r="P28" s="7">
        <f t="shared" si="1"/>
        <v>4.6670601851851855E-3</v>
      </c>
      <c r="Q28" s="9"/>
      <c r="R28" s="10">
        <v>2.4124074074074078E-3</v>
      </c>
      <c r="S28" s="10">
        <v>2.7120949074074074E-3</v>
      </c>
      <c r="T28" s="10">
        <v>3.3413657407407407E-3</v>
      </c>
      <c r="U28" s="6"/>
      <c r="V28" s="7">
        <f t="shared" si="2"/>
        <v>8.4658680555555563E-3</v>
      </c>
      <c r="W28" s="9"/>
      <c r="X28" s="10">
        <v>2.5021412037037035E-3</v>
      </c>
      <c r="Z28" s="4"/>
      <c r="AA28" s="4"/>
    </row>
    <row r="29" spans="2:27" x14ac:dyDescent="0.3">
      <c r="B29" s="1">
        <v>27</v>
      </c>
      <c r="C29" s="1">
        <v>23</v>
      </c>
      <c r="D29" s="1">
        <v>101</v>
      </c>
      <c r="E29" s="1" t="s">
        <v>95</v>
      </c>
      <c r="F29" s="1" t="s">
        <v>96</v>
      </c>
      <c r="G29" s="1" t="s">
        <v>125</v>
      </c>
      <c r="H29" s="1"/>
      <c r="I29" s="1" t="s">
        <v>145</v>
      </c>
      <c r="J29" s="1" t="s">
        <v>19</v>
      </c>
      <c r="K29" s="3"/>
      <c r="L29" s="5">
        <f t="shared" si="0"/>
        <v>1.5878240740740741E-2</v>
      </c>
      <c r="M29" s="8"/>
      <c r="N29" s="10">
        <v>2.1276157407407407E-3</v>
      </c>
      <c r="O29" s="10">
        <v>2.5017476851851854E-3</v>
      </c>
      <c r="P29" s="7">
        <f t="shared" si="1"/>
        <v>4.6293634259259257E-3</v>
      </c>
      <c r="Q29" s="9"/>
      <c r="R29" s="10">
        <v>2.8648032407407407E-3</v>
      </c>
      <c r="S29" s="10">
        <v>2.8371064814814817E-3</v>
      </c>
      <c r="T29" s="10">
        <v>3.2329166666666669E-3</v>
      </c>
      <c r="U29" s="6"/>
      <c r="V29" s="7">
        <f t="shared" si="2"/>
        <v>8.9348263888888897E-3</v>
      </c>
      <c r="W29" s="9"/>
      <c r="X29" s="10">
        <v>2.314050925925926E-3</v>
      </c>
    </row>
    <row r="30" spans="2:27" x14ac:dyDescent="0.3">
      <c r="B30" s="1">
        <v>28</v>
      </c>
      <c r="C30" s="1">
        <v>5</v>
      </c>
      <c r="D30" s="1">
        <v>79</v>
      </c>
      <c r="E30" s="1" t="s">
        <v>32</v>
      </c>
      <c r="F30" s="1" t="s">
        <v>67</v>
      </c>
      <c r="G30" s="1" t="s">
        <v>18</v>
      </c>
      <c r="H30" s="1"/>
      <c r="I30" s="1" t="s">
        <v>146</v>
      </c>
      <c r="J30" s="1" t="s">
        <v>20</v>
      </c>
      <c r="K30" s="3"/>
      <c r="L30" s="5">
        <f t="shared" si="0"/>
        <v>1.6002280092592594E-2</v>
      </c>
      <c r="M30" s="8"/>
      <c r="N30" s="10">
        <v>2.0437152777777775E-3</v>
      </c>
      <c r="O30" s="10">
        <v>2.4505902777777781E-3</v>
      </c>
      <c r="P30" s="7">
        <f t="shared" si="1"/>
        <v>4.4943055555555552E-3</v>
      </c>
      <c r="Q30" s="9"/>
      <c r="R30" s="10">
        <v>2.9471643518518519E-3</v>
      </c>
      <c r="S30" s="10">
        <v>2.9833796296296292E-3</v>
      </c>
      <c r="T30" s="10">
        <v>3.2811689814814817E-3</v>
      </c>
      <c r="U30" s="6"/>
      <c r="V30" s="7">
        <f t="shared" si="2"/>
        <v>9.2117129629629632E-3</v>
      </c>
      <c r="W30" s="9"/>
      <c r="X30" s="10">
        <v>2.2962615740740743E-3</v>
      </c>
    </row>
    <row r="31" spans="2:27" x14ac:dyDescent="0.3">
      <c r="B31" s="1">
        <v>29</v>
      </c>
      <c r="C31" s="1">
        <v>6</v>
      </c>
      <c r="D31" s="1">
        <v>69</v>
      </c>
      <c r="E31" s="1" t="s">
        <v>51</v>
      </c>
      <c r="F31" s="1" t="s">
        <v>52</v>
      </c>
      <c r="G31" s="1" t="s">
        <v>122</v>
      </c>
      <c r="H31" s="1" t="s">
        <v>123</v>
      </c>
      <c r="I31" s="1" t="s">
        <v>146</v>
      </c>
      <c r="J31" s="1" t="s">
        <v>20</v>
      </c>
      <c r="K31" s="3"/>
      <c r="L31" s="5">
        <f t="shared" si="0"/>
        <v>1.6355983796296297E-2</v>
      </c>
      <c r="M31" s="8"/>
      <c r="N31" s="10">
        <v>2.0903703703703705E-3</v>
      </c>
      <c r="O31" s="10">
        <v>2.6084259259259259E-3</v>
      </c>
      <c r="P31" s="7">
        <f t="shared" si="1"/>
        <v>4.6987962962962964E-3</v>
      </c>
      <c r="Q31" s="9"/>
      <c r="R31" s="10">
        <v>2.6358680555555558E-3</v>
      </c>
      <c r="S31" s="10">
        <v>2.919189814814815E-3</v>
      </c>
      <c r="T31" s="10">
        <v>3.0581597222222221E-3</v>
      </c>
      <c r="U31" s="6"/>
      <c r="V31" s="7">
        <f t="shared" si="2"/>
        <v>8.6132175925925925E-3</v>
      </c>
      <c r="W31" s="9"/>
      <c r="X31" s="10">
        <v>3.0439699074074071E-3</v>
      </c>
    </row>
    <row r="32" spans="2:27" x14ac:dyDescent="0.3">
      <c r="B32" s="1">
        <v>30</v>
      </c>
      <c r="C32" s="1">
        <v>24</v>
      </c>
      <c r="D32" s="1">
        <v>104</v>
      </c>
      <c r="E32" s="1" t="s">
        <v>53</v>
      </c>
      <c r="F32" s="1" t="s">
        <v>99</v>
      </c>
      <c r="G32" s="1"/>
      <c r="H32" s="1"/>
      <c r="I32" s="1" t="s">
        <v>145</v>
      </c>
      <c r="J32" s="1" t="s">
        <v>19</v>
      </c>
      <c r="K32" s="3"/>
      <c r="L32" s="5">
        <f t="shared" si="0"/>
        <v>1.6361574074074074E-2</v>
      </c>
      <c r="M32" s="8"/>
      <c r="N32" s="10">
        <v>1.8625578703703703E-3</v>
      </c>
      <c r="O32" s="10">
        <v>2.3537962962962961E-3</v>
      </c>
      <c r="P32" s="7">
        <f t="shared" si="1"/>
        <v>4.2163541666666669E-3</v>
      </c>
      <c r="Q32" s="9"/>
      <c r="R32" s="10">
        <v>3.1612037037037043E-3</v>
      </c>
      <c r="S32" s="10">
        <v>3.2955787037037033E-3</v>
      </c>
      <c r="T32" s="10">
        <v>3.6584722222222222E-3</v>
      </c>
      <c r="U32" s="6"/>
      <c r="V32" s="7">
        <f t="shared" si="2"/>
        <v>1.011525462962963E-2</v>
      </c>
      <c r="W32" s="9"/>
      <c r="X32" s="10">
        <v>2.0299652777777777E-3</v>
      </c>
    </row>
    <row r="33" spans="2:27" x14ac:dyDescent="0.3">
      <c r="B33" s="1">
        <v>31</v>
      </c>
      <c r="C33" s="1">
        <v>25</v>
      </c>
      <c r="D33" s="1">
        <v>72</v>
      </c>
      <c r="E33" s="1" t="s">
        <v>57</v>
      </c>
      <c r="F33" s="1" t="s">
        <v>58</v>
      </c>
      <c r="G33" s="1" t="s">
        <v>116</v>
      </c>
      <c r="H33" s="1"/>
      <c r="I33" s="1" t="s">
        <v>145</v>
      </c>
      <c r="J33" s="1" t="s">
        <v>19</v>
      </c>
      <c r="K33" s="3"/>
      <c r="L33" s="5">
        <f t="shared" si="0"/>
        <v>1.6431724537037038E-2</v>
      </c>
      <c r="M33" s="8"/>
      <c r="N33" s="10">
        <v>2.118784722222222E-3</v>
      </c>
      <c r="O33" s="10">
        <v>2.609652777777778E-3</v>
      </c>
      <c r="P33" s="7">
        <f t="shared" si="1"/>
        <v>4.7284375E-3</v>
      </c>
      <c r="Q33" s="9"/>
      <c r="R33" s="10">
        <v>2.9000810185185184E-3</v>
      </c>
      <c r="S33" s="10">
        <v>2.9967476851851856E-3</v>
      </c>
      <c r="T33" s="10">
        <v>3.3138310185185185E-3</v>
      </c>
      <c r="U33" s="6"/>
      <c r="V33" s="7">
        <f t="shared" si="2"/>
        <v>9.2106597222222225E-3</v>
      </c>
      <c r="W33" s="9"/>
      <c r="X33" s="10">
        <v>2.4926273148148147E-3</v>
      </c>
    </row>
    <row r="34" spans="2:27" x14ac:dyDescent="0.3">
      <c r="B34" s="1">
        <v>32</v>
      </c>
      <c r="C34" s="1">
        <v>7</v>
      </c>
      <c r="D34" s="1">
        <v>74</v>
      </c>
      <c r="E34" s="1" t="s">
        <v>61</v>
      </c>
      <c r="F34" s="1" t="s">
        <v>62</v>
      </c>
      <c r="G34" s="1"/>
      <c r="H34" s="1"/>
      <c r="I34" s="1" t="s">
        <v>146</v>
      </c>
      <c r="J34" s="1" t="s">
        <v>20</v>
      </c>
      <c r="K34" s="3"/>
      <c r="L34" s="5">
        <f t="shared" si="0"/>
        <v>1.6572129629629631E-2</v>
      </c>
      <c r="M34" s="8"/>
      <c r="N34" s="10">
        <v>2.1341319444444446E-3</v>
      </c>
      <c r="O34" s="10">
        <v>2.6280439814814816E-3</v>
      </c>
      <c r="P34" s="7">
        <f t="shared" si="1"/>
        <v>4.7621759259259266E-3</v>
      </c>
      <c r="Q34" s="9"/>
      <c r="R34" s="10">
        <v>2.9719212962962967E-3</v>
      </c>
      <c r="S34" s="10">
        <v>2.9978587962962966E-3</v>
      </c>
      <c r="T34" s="10">
        <v>3.3569560185185182E-3</v>
      </c>
      <c r="U34" s="6"/>
      <c r="V34" s="7">
        <f t="shared" si="2"/>
        <v>9.326736111111112E-3</v>
      </c>
      <c r="W34" s="9"/>
      <c r="X34" s="10">
        <v>2.4832175925925924E-3</v>
      </c>
      <c r="Y34" s="8"/>
    </row>
    <row r="35" spans="2:27" x14ac:dyDescent="0.3">
      <c r="B35" s="1">
        <v>33</v>
      </c>
      <c r="C35" s="1">
        <v>26</v>
      </c>
      <c r="D35" s="1">
        <v>61</v>
      </c>
      <c r="E35" s="1" t="s">
        <v>41</v>
      </c>
      <c r="F35" s="1" t="s">
        <v>42</v>
      </c>
      <c r="G35" s="1" t="s">
        <v>114</v>
      </c>
      <c r="H35" s="1"/>
      <c r="I35" s="1" t="s">
        <v>145</v>
      </c>
      <c r="J35" s="1" t="s">
        <v>19</v>
      </c>
      <c r="K35" s="3"/>
      <c r="L35" s="5">
        <f t="shared" si="0"/>
        <v>1.6765624999999999E-2</v>
      </c>
      <c r="M35" s="8"/>
      <c r="N35" s="10">
        <v>2.1755671296296297E-3</v>
      </c>
      <c r="O35" s="10">
        <v>2.6856134259259259E-3</v>
      </c>
      <c r="P35" s="7">
        <f t="shared" si="1"/>
        <v>4.8611805555555561E-3</v>
      </c>
      <c r="Q35" s="9"/>
      <c r="R35" s="10">
        <v>3.0813888888888887E-3</v>
      </c>
      <c r="S35" s="10">
        <v>2.9324305555555557E-3</v>
      </c>
      <c r="T35" s="10">
        <v>3.3576041666666667E-3</v>
      </c>
      <c r="U35" s="6"/>
      <c r="V35" s="7">
        <f t="shared" si="2"/>
        <v>9.3714236111111116E-3</v>
      </c>
      <c r="W35" s="9"/>
      <c r="X35" s="10">
        <v>2.5330208333333333E-3</v>
      </c>
      <c r="Y35" s="8"/>
    </row>
    <row r="36" spans="2:27" x14ac:dyDescent="0.3">
      <c r="B36" s="1">
        <v>34</v>
      </c>
      <c r="C36" s="1">
        <v>27</v>
      </c>
      <c r="D36" s="1">
        <v>70</v>
      </c>
      <c r="E36" s="1" t="s">
        <v>53</v>
      </c>
      <c r="F36" s="1" t="s">
        <v>54</v>
      </c>
      <c r="G36" s="1" t="s">
        <v>14</v>
      </c>
      <c r="H36" s="1" t="s">
        <v>124</v>
      </c>
      <c r="I36" s="1" t="s">
        <v>145</v>
      </c>
      <c r="J36" s="1" t="s">
        <v>19</v>
      </c>
      <c r="K36" s="3"/>
      <c r="L36" s="5">
        <f t="shared" si="0"/>
        <v>1.707414351851852E-2</v>
      </c>
      <c r="M36" s="8"/>
      <c r="N36" s="10">
        <v>2.496053240740741E-3</v>
      </c>
      <c r="O36" s="10">
        <v>2.7618518518518517E-3</v>
      </c>
      <c r="P36" s="7">
        <f t="shared" si="1"/>
        <v>5.2579050925925927E-3</v>
      </c>
      <c r="Q36" s="9"/>
      <c r="R36" s="10">
        <v>3.0072453703703706E-3</v>
      </c>
      <c r="S36" s="10">
        <v>3.0004166666666664E-3</v>
      </c>
      <c r="T36" s="10">
        <v>3.3079861111111118E-3</v>
      </c>
      <c r="U36" s="6"/>
      <c r="V36" s="7">
        <f t="shared" si="2"/>
        <v>9.3156481481481493E-3</v>
      </c>
      <c r="W36" s="9"/>
      <c r="X36" s="10">
        <v>2.5005902777777778E-3</v>
      </c>
    </row>
    <row r="37" spans="2:27" x14ac:dyDescent="0.3">
      <c r="B37" s="1">
        <v>35</v>
      </c>
      <c r="C37" s="1">
        <v>28</v>
      </c>
      <c r="D37" s="1">
        <v>115</v>
      </c>
      <c r="E37" s="1" t="s">
        <v>110</v>
      </c>
      <c r="F37" s="1" t="s">
        <v>111</v>
      </c>
      <c r="G37" s="1" t="s">
        <v>122</v>
      </c>
      <c r="H37" s="1" t="s">
        <v>143</v>
      </c>
      <c r="I37" s="1" t="s">
        <v>145</v>
      </c>
      <c r="J37" s="1" t="s">
        <v>19</v>
      </c>
      <c r="K37" s="3"/>
      <c r="L37" s="5">
        <f t="shared" si="0"/>
        <v>1.7323518518518516E-2</v>
      </c>
      <c r="M37" s="8"/>
      <c r="N37" s="10">
        <v>2.4088657407407409E-3</v>
      </c>
      <c r="O37" s="10">
        <v>2.9598379629629627E-3</v>
      </c>
      <c r="P37" s="7">
        <f t="shared" si="1"/>
        <v>5.3687037037037037E-3</v>
      </c>
      <c r="Q37" s="9"/>
      <c r="R37" s="10">
        <v>3.1544560185185187E-3</v>
      </c>
      <c r="S37" s="10">
        <v>2.913483796296296E-3</v>
      </c>
      <c r="T37" s="10">
        <v>3.3189004629629627E-3</v>
      </c>
      <c r="U37" s="6"/>
      <c r="V37" s="7">
        <f t="shared" si="2"/>
        <v>9.3868402777777769E-3</v>
      </c>
      <c r="W37" s="9"/>
      <c r="X37" s="10">
        <v>2.567974537037037E-3</v>
      </c>
    </row>
    <row r="38" spans="2:27" x14ac:dyDescent="0.3">
      <c r="B38" s="1">
        <v>36</v>
      </c>
      <c r="C38" s="1">
        <v>8</v>
      </c>
      <c r="D38" s="1">
        <v>111</v>
      </c>
      <c r="E38" s="1" t="s">
        <v>34</v>
      </c>
      <c r="F38" s="1" t="s">
        <v>33</v>
      </c>
      <c r="G38" s="1" t="s">
        <v>24</v>
      </c>
      <c r="H38" s="1"/>
      <c r="I38" s="1" t="s">
        <v>146</v>
      </c>
      <c r="J38" s="1" t="s">
        <v>20</v>
      </c>
      <c r="K38" s="3"/>
      <c r="L38" s="5">
        <f t="shared" si="0"/>
        <v>1.7366273148148148E-2</v>
      </c>
      <c r="M38" s="8"/>
      <c r="N38" s="10">
        <v>2.4185879629629631E-3</v>
      </c>
      <c r="O38" s="10">
        <v>2.6969791666666665E-3</v>
      </c>
      <c r="P38" s="7">
        <f t="shared" si="1"/>
        <v>5.1155671296296296E-3</v>
      </c>
      <c r="Q38" s="9"/>
      <c r="R38" s="10">
        <v>3.1116666666666671E-3</v>
      </c>
      <c r="S38" s="10">
        <v>3.1322569444444445E-3</v>
      </c>
      <c r="T38" s="10">
        <v>3.5052662037037036E-3</v>
      </c>
      <c r="U38" s="6"/>
      <c r="V38" s="7">
        <f t="shared" si="2"/>
        <v>9.7491898148148147E-3</v>
      </c>
      <c r="W38" s="9"/>
      <c r="X38" s="10">
        <v>2.5015162037037037E-3</v>
      </c>
    </row>
    <row r="39" spans="2:27" x14ac:dyDescent="0.3">
      <c r="B39" s="1">
        <v>37</v>
      </c>
      <c r="C39" s="1">
        <v>9</v>
      </c>
      <c r="D39" s="1">
        <v>81</v>
      </c>
      <c r="E39" s="1" t="s">
        <v>69</v>
      </c>
      <c r="F39" s="1" t="s">
        <v>70</v>
      </c>
      <c r="G39" s="1" t="s">
        <v>129</v>
      </c>
      <c r="H39" s="1"/>
      <c r="I39" s="1" t="s">
        <v>146</v>
      </c>
      <c r="J39" s="1" t="s">
        <v>20</v>
      </c>
      <c r="K39" s="3"/>
      <c r="L39" s="5">
        <f t="shared" si="0"/>
        <v>1.771773148148148E-2</v>
      </c>
      <c r="M39" s="8"/>
      <c r="N39" s="10">
        <v>2.2919444444444441E-3</v>
      </c>
      <c r="O39" s="10">
        <v>2.9387152777777779E-3</v>
      </c>
      <c r="P39" s="7">
        <f t="shared" si="1"/>
        <v>5.2306597222222216E-3</v>
      </c>
      <c r="Q39" s="9"/>
      <c r="R39" s="10">
        <v>3.1979282407407408E-3</v>
      </c>
      <c r="S39" s="10">
        <v>3.2508101851851851E-3</v>
      </c>
      <c r="T39" s="10">
        <v>3.5290393518518522E-3</v>
      </c>
      <c r="U39" s="6"/>
      <c r="V39" s="7">
        <f t="shared" si="2"/>
        <v>9.9777777777777781E-3</v>
      </c>
      <c r="W39" s="9"/>
      <c r="X39" s="10">
        <v>2.5092939814814813E-3</v>
      </c>
      <c r="Y39" s="8"/>
    </row>
    <row r="40" spans="2:27" x14ac:dyDescent="0.3">
      <c r="B40" s="1">
        <v>38</v>
      </c>
      <c r="C40" s="1">
        <v>10</v>
      </c>
      <c r="D40" s="1">
        <v>112</v>
      </c>
      <c r="E40" s="1" t="s">
        <v>105</v>
      </c>
      <c r="F40" s="1" t="s">
        <v>106</v>
      </c>
      <c r="G40" s="1" t="s">
        <v>122</v>
      </c>
      <c r="H40" s="1" t="s">
        <v>141</v>
      </c>
      <c r="I40" s="1" t="s">
        <v>146</v>
      </c>
      <c r="J40" s="1" t="s">
        <v>20</v>
      </c>
      <c r="K40" s="3"/>
      <c r="L40" s="5">
        <f t="shared" si="0"/>
        <v>1.8230752314814816E-2</v>
      </c>
      <c r="M40" s="8"/>
      <c r="N40" s="10">
        <v>2.5165046296296294E-3</v>
      </c>
      <c r="O40" s="10">
        <v>2.9027199074074072E-3</v>
      </c>
      <c r="P40" s="7">
        <f t="shared" si="1"/>
        <v>5.4192245370370366E-3</v>
      </c>
      <c r="Q40" s="9"/>
      <c r="R40" s="10">
        <v>3.0619212962962965E-3</v>
      </c>
      <c r="S40" s="10">
        <v>3.0293287037037038E-3</v>
      </c>
      <c r="T40" s="10">
        <v>3.5012268518518522E-3</v>
      </c>
      <c r="U40" s="6"/>
      <c r="V40" s="7">
        <f t="shared" si="2"/>
        <v>9.592476851851852E-3</v>
      </c>
      <c r="W40" s="9"/>
      <c r="X40" s="10">
        <v>3.219050925925926E-3</v>
      </c>
      <c r="Y40" s="8"/>
      <c r="Z40" s="4"/>
      <c r="AA40" s="4"/>
    </row>
    <row r="41" spans="2:27" x14ac:dyDescent="0.3">
      <c r="B41" s="1">
        <v>39</v>
      </c>
      <c r="C41" s="1">
        <v>11</v>
      </c>
      <c r="D41" s="1">
        <v>93</v>
      </c>
      <c r="E41" s="1" t="s">
        <v>83</v>
      </c>
      <c r="F41" s="1" t="s">
        <v>84</v>
      </c>
      <c r="G41" s="1" t="s">
        <v>24</v>
      </c>
      <c r="H41" s="1"/>
      <c r="I41" s="1" t="s">
        <v>146</v>
      </c>
      <c r="J41" s="1" t="s">
        <v>20</v>
      </c>
      <c r="K41" s="3"/>
      <c r="L41" s="5">
        <f t="shared" si="0"/>
        <v>1.9222986111111111E-2</v>
      </c>
      <c r="M41" s="8"/>
      <c r="N41" s="10">
        <v>2.4753009259259264E-3</v>
      </c>
      <c r="O41" s="10">
        <v>3.0374652777777778E-3</v>
      </c>
      <c r="P41" s="7">
        <f t="shared" si="1"/>
        <v>5.5127662037037038E-3</v>
      </c>
      <c r="Q41" s="9"/>
      <c r="R41" s="10">
        <v>3.4795486111111116E-3</v>
      </c>
      <c r="S41" s="10">
        <v>3.6480092592592593E-3</v>
      </c>
      <c r="T41" s="10">
        <v>3.8644907407407413E-3</v>
      </c>
      <c r="U41" s="6"/>
      <c r="V41" s="7">
        <f t="shared" si="2"/>
        <v>1.0992048611111112E-2</v>
      </c>
      <c r="W41" s="9"/>
      <c r="X41" s="10">
        <v>2.7181712962962962E-3</v>
      </c>
      <c r="Y41" s="8"/>
    </row>
    <row r="42" spans="2:27" x14ac:dyDescent="0.3">
      <c r="B42" s="1">
        <v>40</v>
      </c>
      <c r="C42" s="1">
        <v>12</v>
      </c>
      <c r="D42" s="1">
        <v>82</v>
      </c>
      <c r="E42" s="1" t="s">
        <v>26</v>
      </c>
      <c r="F42" s="1" t="s">
        <v>27</v>
      </c>
      <c r="G42" s="1" t="s">
        <v>36</v>
      </c>
      <c r="H42" s="1" t="s">
        <v>37</v>
      </c>
      <c r="I42" s="1" t="s">
        <v>146</v>
      </c>
      <c r="J42" s="1" t="s">
        <v>20</v>
      </c>
      <c r="K42" s="3"/>
      <c r="L42" s="5">
        <f t="shared" si="0"/>
        <v>1.9422974537037039E-2</v>
      </c>
      <c r="M42" s="8"/>
      <c r="N42" s="10">
        <v>2.5496527777777779E-3</v>
      </c>
      <c r="O42" s="10">
        <v>2.829675925925926E-3</v>
      </c>
      <c r="P42" s="7">
        <f t="shared" si="1"/>
        <v>5.3793287037037039E-3</v>
      </c>
      <c r="Q42" s="9"/>
      <c r="R42" s="10">
        <v>3.5355555555555552E-3</v>
      </c>
      <c r="S42" s="10">
        <v>3.7930902777777776E-3</v>
      </c>
      <c r="T42" s="10">
        <v>4.0038425925925927E-3</v>
      </c>
      <c r="U42" s="6"/>
      <c r="V42" s="7">
        <f t="shared" si="2"/>
        <v>1.1332488425925925E-2</v>
      </c>
      <c r="W42" s="9"/>
      <c r="X42" s="10">
        <v>2.7111574074074074E-3</v>
      </c>
      <c r="Y42" s="8"/>
    </row>
    <row r="43" spans="2:27" x14ac:dyDescent="0.3">
      <c r="B43" s="1">
        <v>41</v>
      </c>
      <c r="C43" s="1">
        <v>13</v>
      </c>
      <c r="D43" s="1">
        <v>96</v>
      </c>
      <c r="E43" s="1" t="s">
        <v>47</v>
      </c>
      <c r="F43" s="1" t="s">
        <v>88</v>
      </c>
      <c r="G43" s="1" t="s">
        <v>129</v>
      </c>
      <c r="H43" s="1"/>
      <c r="I43" s="1" t="s">
        <v>146</v>
      </c>
      <c r="J43" s="1" t="s">
        <v>20</v>
      </c>
      <c r="K43" s="3"/>
      <c r="L43" s="5">
        <f t="shared" si="0"/>
        <v>1.9603078703703702E-2</v>
      </c>
      <c r="M43" s="8"/>
      <c r="N43" s="10">
        <v>2.5377546296296298E-3</v>
      </c>
      <c r="O43" s="10">
        <v>2.8705902777777779E-3</v>
      </c>
      <c r="P43" s="7">
        <f t="shared" si="1"/>
        <v>5.4083449074074077E-3</v>
      </c>
      <c r="Q43" s="9"/>
      <c r="R43" s="10">
        <v>3.6077662037037037E-3</v>
      </c>
      <c r="S43" s="10">
        <v>3.6761342592592592E-3</v>
      </c>
      <c r="T43" s="10">
        <v>3.9781712962962965E-3</v>
      </c>
      <c r="U43" s="6"/>
      <c r="V43" s="7">
        <f t="shared" si="2"/>
        <v>1.1262071759259258E-2</v>
      </c>
      <c r="W43" s="9"/>
      <c r="X43" s="10">
        <v>2.932662037037037E-3</v>
      </c>
      <c r="Y43" s="8"/>
    </row>
    <row r="44" spans="2:27" x14ac:dyDescent="0.3">
      <c r="B44" s="1">
        <v>42</v>
      </c>
      <c r="C44" s="1">
        <v>29</v>
      </c>
      <c r="D44" s="1">
        <v>116</v>
      </c>
      <c r="E44" s="1" t="s">
        <v>112</v>
      </c>
      <c r="F44" s="1" t="s">
        <v>113</v>
      </c>
      <c r="G44" s="1" t="s">
        <v>122</v>
      </c>
      <c r="H44" s="1" t="s">
        <v>144</v>
      </c>
      <c r="I44" s="1" t="s">
        <v>145</v>
      </c>
      <c r="J44" s="1" t="s">
        <v>19</v>
      </c>
      <c r="K44" s="3"/>
      <c r="L44" s="5">
        <f t="shared" si="0"/>
        <v>1.9817094907407407E-2</v>
      </c>
      <c r="M44" s="8"/>
      <c r="N44" s="10">
        <v>2.4643518518518517E-3</v>
      </c>
      <c r="O44" s="10">
        <v>3.2357754629629629E-3</v>
      </c>
      <c r="P44" s="7">
        <f t="shared" si="1"/>
        <v>5.7001273148148141E-3</v>
      </c>
      <c r="Q44" s="9"/>
      <c r="R44" s="10">
        <v>3.4060879629629632E-3</v>
      </c>
      <c r="S44" s="10">
        <v>3.6651967592592591E-3</v>
      </c>
      <c r="T44" s="10">
        <v>4.1094675925925925E-3</v>
      </c>
      <c r="U44" s="6"/>
      <c r="V44" s="7">
        <f t="shared" si="2"/>
        <v>1.1180752314814815E-2</v>
      </c>
      <c r="W44" s="9"/>
      <c r="X44" s="10">
        <v>2.9362152777777776E-3</v>
      </c>
      <c r="Y44" s="8"/>
    </row>
    <row r="45" spans="2:27" x14ac:dyDescent="0.3">
      <c r="B45" s="1">
        <v>43</v>
      </c>
      <c r="C45" s="1">
        <v>30</v>
      </c>
      <c r="D45" s="1">
        <v>113</v>
      </c>
      <c r="E45" s="1" t="s">
        <v>65</v>
      </c>
      <c r="F45" s="1" t="s">
        <v>107</v>
      </c>
      <c r="G45" s="1"/>
      <c r="H45" s="1"/>
      <c r="I45" s="1" t="s">
        <v>145</v>
      </c>
      <c r="J45" s="1" t="s">
        <v>19</v>
      </c>
      <c r="K45" s="3"/>
      <c r="L45" s="5">
        <f t="shared" si="0"/>
        <v>2.1272256944444446E-2</v>
      </c>
      <c r="M45" s="8"/>
      <c r="N45" s="10">
        <v>2.568506944444444E-3</v>
      </c>
      <c r="O45" s="10">
        <v>3.4304976851851853E-3</v>
      </c>
      <c r="P45" s="7">
        <f t="shared" si="1"/>
        <v>5.9990046296296293E-3</v>
      </c>
      <c r="Q45" s="9"/>
      <c r="R45" s="10">
        <v>3.618715277777778E-3</v>
      </c>
      <c r="S45" s="10">
        <v>3.9755324074074077E-3</v>
      </c>
      <c r="T45" s="10">
        <v>4.327083333333333E-3</v>
      </c>
      <c r="U45" s="6"/>
      <c r="V45" s="7">
        <f t="shared" si="2"/>
        <v>1.1921331018518519E-2</v>
      </c>
      <c r="W45" s="9"/>
      <c r="X45" s="10">
        <v>3.3519212962962969E-3</v>
      </c>
      <c r="Y45" s="8"/>
    </row>
    <row r="46" spans="2:27" x14ac:dyDescent="0.3">
      <c r="B46" s="1"/>
      <c r="C46" s="1"/>
      <c r="D46" s="1">
        <v>99</v>
      </c>
      <c r="E46" s="1" t="s">
        <v>32</v>
      </c>
      <c r="F46" s="1" t="s">
        <v>92</v>
      </c>
      <c r="G46" s="1" t="s">
        <v>116</v>
      </c>
      <c r="H46" s="1"/>
      <c r="I46" s="1" t="s">
        <v>146</v>
      </c>
      <c r="J46" s="1" t="s">
        <v>20</v>
      </c>
      <c r="K46" s="3"/>
      <c r="L46" s="5"/>
      <c r="M46" s="8"/>
      <c r="N46" s="10">
        <v>1.8165046296296295E-3</v>
      </c>
      <c r="O46" s="10">
        <v>2.3101388888888889E-3</v>
      </c>
      <c r="P46" s="7">
        <f t="shared" si="1"/>
        <v>4.1266435185185182E-3</v>
      </c>
      <c r="Q46" s="9"/>
      <c r="R46" s="10" t="s">
        <v>147</v>
      </c>
      <c r="S46" s="10" t="s">
        <v>147</v>
      </c>
      <c r="T46" s="10" t="s">
        <v>147</v>
      </c>
      <c r="U46" s="6"/>
      <c r="V46" s="7" t="s">
        <v>147</v>
      </c>
      <c r="W46" s="9"/>
      <c r="X46" s="10" t="s">
        <v>147</v>
      </c>
      <c r="Y46" s="2" t="s">
        <v>147</v>
      </c>
    </row>
    <row r="47" spans="2:27" x14ac:dyDescent="0.3">
      <c r="B47" s="1"/>
      <c r="C47" s="1"/>
      <c r="D47" s="1">
        <v>110</v>
      </c>
      <c r="E47" s="1" t="s">
        <v>23</v>
      </c>
      <c r="F47" s="1" t="s">
        <v>31</v>
      </c>
      <c r="G47" s="1" t="s">
        <v>18</v>
      </c>
      <c r="H47" s="1"/>
      <c r="I47" s="1" t="s">
        <v>146</v>
      </c>
      <c r="J47" s="1" t="s">
        <v>20</v>
      </c>
      <c r="K47" s="3"/>
      <c r="L47" s="5"/>
      <c r="M47" s="8"/>
      <c r="N47" s="10">
        <v>1.9669444444444443E-3</v>
      </c>
      <c r="O47" s="10">
        <v>2.4365740740740741E-3</v>
      </c>
      <c r="P47" s="7">
        <f t="shared" si="1"/>
        <v>4.4035185185185184E-3</v>
      </c>
      <c r="Q47" s="9"/>
      <c r="R47" s="10" t="s">
        <v>147</v>
      </c>
      <c r="S47" s="10" t="s">
        <v>147</v>
      </c>
      <c r="T47" s="10" t="s">
        <v>147</v>
      </c>
      <c r="U47" s="6"/>
      <c r="V47" s="7" t="s">
        <v>147</v>
      </c>
      <c r="W47" s="9"/>
      <c r="X47" s="10" t="s">
        <v>147</v>
      </c>
      <c r="Y47" s="2" t="s">
        <v>147</v>
      </c>
    </row>
    <row r="48" spans="2:27" x14ac:dyDescent="0.3">
      <c r="B48" s="1"/>
      <c r="C48" s="1"/>
      <c r="D48" s="1">
        <v>66</v>
      </c>
      <c r="E48" s="1" t="s">
        <v>47</v>
      </c>
      <c r="F48" s="1" t="s">
        <v>48</v>
      </c>
      <c r="G48" s="1" t="s">
        <v>14</v>
      </c>
      <c r="H48" s="1"/>
      <c r="I48" s="1" t="s">
        <v>146</v>
      </c>
      <c r="J48" s="1" t="s">
        <v>20</v>
      </c>
      <c r="K48" s="3"/>
      <c r="L48" s="5"/>
      <c r="M48" s="8"/>
      <c r="N48" s="10">
        <v>2.5323726851851852E-3</v>
      </c>
      <c r="O48" s="10">
        <v>2.9540972222222221E-3</v>
      </c>
      <c r="P48" s="7">
        <f t="shared" si="1"/>
        <v>5.4864699074074069E-3</v>
      </c>
      <c r="Q48" s="9"/>
      <c r="R48" s="10">
        <v>2.516840277777778E-3</v>
      </c>
      <c r="S48" s="10">
        <v>2.9217592592592594E-3</v>
      </c>
      <c r="T48" s="10">
        <v>2.8149768518518519E-3</v>
      </c>
      <c r="U48" s="6"/>
      <c r="V48" s="7">
        <f>R48+S48+T48+U48</f>
        <v>8.2535763888888884E-3</v>
      </c>
      <c r="W48" s="9"/>
      <c r="X48" s="10" t="s">
        <v>147</v>
      </c>
      <c r="Y48" s="2" t="s">
        <v>147</v>
      </c>
    </row>
    <row r="49" spans="2:25" x14ac:dyDescent="0.3">
      <c r="B49" s="1"/>
      <c r="C49" s="1"/>
      <c r="D49" s="1">
        <v>107</v>
      </c>
      <c r="E49" s="1" t="s">
        <v>103</v>
      </c>
      <c r="F49" s="1" t="s">
        <v>104</v>
      </c>
      <c r="G49" s="1" t="s">
        <v>36</v>
      </c>
      <c r="H49" s="1"/>
      <c r="I49" s="1" t="s">
        <v>146</v>
      </c>
      <c r="J49" s="1" t="s">
        <v>20</v>
      </c>
      <c r="K49" s="3"/>
      <c r="L49" s="5"/>
      <c r="M49" s="8"/>
      <c r="N49" s="10">
        <v>2.4836111111111113E-3</v>
      </c>
      <c r="O49" s="10">
        <v>2.760474537037037E-3</v>
      </c>
      <c r="P49" s="7">
        <f t="shared" si="1"/>
        <v>5.2440856481481488E-3</v>
      </c>
      <c r="Q49" s="9"/>
      <c r="R49" s="10">
        <v>3.0736111111111116E-3</v>
      </c>
      <c r="S49" s="10">
        <v>3.3211111111111111E-3</v>
      </c>
      <c r="T49" s="10">
        <v>2.503865740740741E-3</v>
      </c>
      <c r="U49" s="6"/>
      <c r="V49" s="7">
        <f>R49+S49+T49+U49</f>
        <v>8.898587962962964E-3</v>
      </c>
      <c r="W49" s="9"/>
      <c r="X49" s="10" t="s">
        <v>147</v>
      </c>
      <c r="Y49" s="2" t="s">
        <v>147</v>
      </c>
    </row>
    <row r="50" spans="2:25" x14ac:dyDescent="0.3">
      <c r="P50" s="9"/>
      <c r="Q50" s="9"/>
      <c r="V50" s="9"/>
      <c r="W50" s="9"/>
      <c r="Y50" s="8"/>
    </row>
    <row r="51" spans="2:25" x14ac:dyDescent="0.3">
      <c r="Y51" s="8"/>
    </row>
    <row r="52" spans="2:25" x14ac:dyDescent="0.3">
      <c r="Y52" s="8"/>
    </row>
    <row r="53" spans="2:25" x14ac:dyDescent="0.3">
      <c r="Y53" s="8"/>
    </row>
    <row r="54" spans="2:25" x14ac:dyDescent="0.3">
      <c r="Y54" s="8"/>
    </row>
    <row r="55" spans="2:25" x14ac:dyDescent="0.3">
      <c r="Y55" s="8"/>
    </row>
  </sheetData>
  <sortState xmlns:xlrd2="http://schemas.microsoft.com/office/spreadsheetml/2017/richdata2" ref="B3:Y49">
    <sortCondition ref="L3:L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 TriStar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2015-07-14T15:40:40Z</dcterms:created>
  <dcterms:modified xsi:type="dcterms:W3CDTF">2018-12-02T17:17:31Z</dcterms:modified>
</cp:coreProperties>
</file>