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6-17 Projects\Greenwich Triton RELAYS 15-10-17\"/>
    </mc:Choice>
  </mc:AlternateContent>
  <bookViews>
    <workbookView xWindow="0" yWindow="0" windowWidth="20490" windowHeight="7530" xr2:uid="{00000000-000D-0000-FFFF-FFFF00000000}"/>
  </bookViews>
  <sheets>
    <sheet name="OverallandCategories" sheetId="6" r:id="rId1"/>
    <sheet name="RELAY LEG SPLITS" sheetId="2" r:id="rId2"/>
  </sheets>
  <definedNames>
    <definedName name="_xlnm.Print_Area" localSheetId="1">'RELAY LEG SPLITS'!$B$1:$Z$90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8" i="2" l="1"/>
  <c r="M109" i="2"/>
  <c r="M110" i="2"/>
  <c r="M107" i="2"/>
  <c r="F6" i="6"/>
  <c r="E6" i="6"/>
  <c r="D6" i="6"/>
  <c r="M104" i="2"/>
  <c r="M105" i="2"/>
  <c r="M106" i="2"/>
  <c r="M103" i="2"/>
  <c r="F20" i="6"/>
  <c r="E20" i="6"/>
  <c r="D20" i="6"/>
  <c r="M100" i="2"/>
  <c r="M101" i="2"/>
  <c r="M102" i="2"/>
  <c r="M99" i="2"/>
  <c r="F3" i="6"/>
  <c r="E3" i="6"/>
  <c r="D3" i="6"/>
  <c r="M96" i="2"/>
  <c r="M97" i="2"/>
  <c r="M98" i="2"/>
  <c r="M95" i="2"/>
  <c r="F8" i="6"/>
  <c r="E8" i="6"/>
  <c r="D8" i="6"/>
  <c r="M92" i="2"/>
  <c r="M93" i="2"/>
  <c r="M94" i="2"/>
  <c r="M91" i="2"/>
  <c r="F23" i="6"/>
  <c r="E23" i="6"/>
  <c r="D23" i="6"/>
  <c r="M88" i="2"/>
  <c r="M89" i="2"/>
  <c r="M90" i="2"/>
  <c r="M87" i="2"/>
  <c r="F11" i="6"/>
  <c r="E11" i="6"/>
  <c r="D11" i="6"/>
  <c r="M84" i="2"/>
  <c r="M85" i="2"/>
  <c r="M86" i="2"/>
  <c r="M83" i="2"/>
  <c r="F12" i="6"/>
  <c r="E12" i="6"/>
  <c r="D12" i="6"/>
  <c r="M80" i="2"/>
  <c r="M81" i="2"/>
  <c r="M82" i="2"/>
  <c r="M79" i="2"/>
  <c r="F22" i="6"/>
  <c r="E22" i="6"/>
  <c r="D22" i="6"/>
  <c r="M76" i="2"/>
  <c r="M77" i="2"/>
  <c r="M78" i="2"/>
  <c r="M75" i="2"/>
  <c r="F21" i="6"/>
  <c r="E21" i="6"/>
  <c r="D21" i="6"/>
  <c r="M72" i="2"/>
  <c r="M73" i="2"/>
  <c r="M74" i="2"/>
  <c r="M71" i="2"/>
  <c r="F27" i="6"/>
  <c r="E27" i="6"/>
  <c r="D27" i="6"/>
  <c r="M68" i="2"/>
  <c r="M69" i="2"/>
  <c r="M70" i="2"/>
  <c r="M67" i="2"/>
  <c r="F10" i="6"/>
  <c r="E10" i="6"/>
  <c r="D10" i="6"/>
  <c r="M64" i="2"/>
  <c r="M65" i="2"/>
  <c r="M66" i="2"/>
  <c r="M63" i="2"/>
  <c r="F18" i="6"/>
  <c r="E18" i="6"/>
  <c r="D18" i="6"/>
  <c r="M60" i="2"/>
  <c r="M61" i="2"/>
  <c r="M62" i="2"/>
  <c r="M59" i="2"/>
  <c r="F9" i="6"/>
  <c r="E9" i="6"/>
  <c r="D9" i="6"/>
  <c r="M56" i="2"/>
  <c r="M57" i="2"/>
  <c r="M58" i="2"/>
  <c r="M55" i="2"/>
  <c r="F24" i="6"/>
  <c r="E24" i="6"/>
  <c r="D24" i="6"/>
  <c r="M53" i="2"/>
  <c r="M52" i="2"/>
  <c r="M54" i="2"/>
  <c r="M51" i="2"/>
  <c r="F7" i="6"/>
  <c r="E7" i="6"/>
  <c r="D7" i="6"/>
  <c r="M48" i="2"/>
  <c r="M49" i="2"/>
  <c r="M50" i="2"/>
  <c r="M47" i="2"/>
  <c r="F28" i="6"/>
  <c r="E28" i="6"/>
  <c r="D28" i="6"/>
  <c r="M44" i="2"/>
  <c r="M45" i="2"/>
  <c r="M46" i="2"/>
  <c r="M43" i="2"/>
  <c r="F15" i="6"/>
  <c r="E15" i="6"/>
  <c r="D15" i="6"/>
  <c r="M40" i="2"/>
  <c r="M41" i="2"/>
  <c r="M42" i="2"/>
  <c r="M39" i="2"/>
  <c r="F4" i="6"/>
  <c r="E4" i="6"/>
  <c r="D4" i="6"/>
  <c r="M36" i="2"/>
  <c r="M37" i="2"/>
  <c r="M38" i="2"/>
  <c r="M35" i="2"/>
  <c r="F2" i="6"/>
  <c r="E2" i="6"/>
  <c r="D2" i="6"/>
  <c r="M32" i="2"/>
  <c r="M33" i="2"/>
  <c r="M34" i="2"/>
  <c r="M31" i="2"/>
  <c r="F17" i="6"/>
  <c r="E17" i="6"/>
  <c r="D17" i="6"/>
  <c r="M28" i="2"/>
  <c r="M29" i="2"/>
  <c r="M30" i="2"/>
  <c r="M27" i="2"/>
  <c r="F25" i="6"/>
  <c r="E25" i="6"/>
  <c r="D25" i="6"/>
  <c r="M24" i="2"/>
  <c r="M25" i="2"/>
  <c r="M26" i="2"/>
  <c r="M23" i="2"/>
  <c r="F19" i="6"/>
  <c r="E19" i="6"/>
  <c r="D19" i="6"/>
  <c r="M20" i="2"/>
  <c r="M21" i="2"/>
  <c r="M22" i="2"/>
  <c r="M19" i="2"/>
  <c r="F26" i="6"/>
  <c r="E26" i="6"/>
  <c r="D26" i="6"/>
  <c r="M16" i="2"/>
  <c r="M17" i="2"/>
  <c r="M18" i="2"/>
  <c r="M15" i="2"/>
  <c r="F14" i="6"/>
  <c r="E14" i="6"/>
  <c r="D14" i="6"/>
  <c r="M12" i="2"/>
  <c r="M13" i="2"/>
  <c r="M14" i="2"/>
  <c r="M11" i="2"/>
  <c r="F16" i="6"/>
  <c r="E16" i="6"/>
  <c r="D16" i="6"/>
  <c r="M8" i="2"/>
  <c r="M9" i="2"/>
  <c r="M10" i="2"/>
  <c r="M7" i="2"/>
  <c r="F13" i="6"/>
  <c r="E13" i="6"/>
  <c r="D13" i="6"/>
  <c r="M4" i="2"/>
  <c r="M5" i="2"/>
  <c r="M6" i="2"/>
  <c r="M3" i="2"/>
  <c r="F5" i="6"/>
  <c r="E5" i="6"/>
  <c r="D5" i="6"/>
  <c r="M112" i="2"/>
  <c r="M113" i="2"/>
  <c r="M114" i="2"/>
  <c r="M111" i="2"/>
</calcChain>
</file>

<file path=xl/sharedStrings.xml><?xml version="1.0" encoding="utf-8"?>
<sst xmlns="http://schemas.openxmlformats.org/spreadsheetml/2006/main" count="480" uniqueCount="297">
  <si>
    <t>Team Name</t>
  </si>
  <si>
    <t>Category</t>
  </si>
  <si>
    <t>Number</t>
  </si>
  <si>
    <t>Lap 1</t>
  </si>
  <si>
    <t>Lap 2+ Trans</t>
  </si>
  <si>
    <t>Lap 2</t>
  </si>
  <si>
    <t>Lap 3</t>
  </si>
  <si>
    <t>Lap 4</t>
  </si>
  <si>
    <t>Lap 5</t>
  </si>
  <si>
    <t>Lap 6 + Tran</t>
  </si>
  <si>
    <t>1A</t>
  </si>
  <si>
    <t>1B</t>
  </si>
  <si>
    <t>1C</t>
  </si>
  <si>
    <t>TOTAL TIME</t>
  </si>
  <si>
    <t>Leg</t>
  </si>
  <si>
    <t>NAME</t>
  </si>
  <si>
    <t>GENDER</t>
  </si>
  <si>
    <t xml:space="preserve">BTF/TE 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</si>
  <si>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</si>
  <si>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</si>
  <si>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</si>
  <si>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</si>
  <si>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</si>
  <si>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</si>
  <si>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</si>
  <si>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</si>
  <si>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</si>
  <si>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</si>
  <si>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</si>
  <si>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</si>
  <si>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</si>
  <si>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</si>
  <si>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</si>
  <si>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</si>
  <si>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</si>
  <si>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</si>
  <si>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</si>
  <si>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</si>
  <si>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</si>
  <si>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</si>
  <si>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</si>
  <si>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</si>
  <si>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</si>
  <si>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</si>
  <si>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</si>
  <si>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</si>
  <si>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</si>
  <si>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</si>
  <si>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</si>
  <si>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</si>
  <si>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</si>
  <si>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</si>
  <si>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</si>
  <si>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</si>
  <si>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</si>
  <si>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</si>
  <si>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</si>
  <si>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</si>
  <si>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</si>
  <si>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</si>
  <si>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</si>
  <si>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</si>
  <si>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</si>
  <si>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</si>
  <si>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</si>
  <si>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</si>
  <si>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</si>
  <si>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</si>
  <si>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</si>
  <si>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</si>
  <si>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</si>
  <si>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</si>
  <si>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</si>
  <si>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</si>
  <si>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</si>
  <si>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25A</t>
  </si>
  <si>
    <t>25B</t>
  </si>
  <si>
    <t>25C</t>
  </si>
  <si>
    <t>RUN2:Lap 1</t>
  </si>
  <si>
    <t>EXTRA LAP</t>
  </si>
  <si>
    <t xml:space="preserve">Overall </t>
  </si>
  <si>
    <t>Cat Pos</t>
  </si>
  <si>
    <t>East London Triathletes</t>
  </si>
  <si>
    <t>FEMALE TEAM</t>
  </si>
  <si>
    <t>Team Captain</t>
  </si>
  <si>
    <t>MIXED TEAM</t>
  </si>
  <si>
    <t>MALE TEAM</t>
  </si>
  <si>
    <t>12A</t>
  </si>
  <si>
    <t>12B</t>
  </si>
  <si>
    <t xml:space="preserve"> </t>
  </si>
  <si>
    <t>12C</t>
  </si>
  <si>
    <t>F</t>
  </si>
  <si>
    <t>Matthew</t>
  </si>
  <si>
    <t>M</t>
  </si>
  <si>
    <t>Emma</t>
  </si>
  <si>
    <t>Richard</t>
  </si>
  <si>
    <t>Dudman</t>
  </si>
  <si>
    <t>David</t>
  </si>
  <si>
    <t>Trevor</t>
  </si>
  <si>
    <t>Cooper</t>
  </si>
  <si>
    <t>E1059336</t>
  </si>
  <si>
    <t>Cristina</t>
  </si>
  <si>
    <t>Rahana</t>
  </si>
  <si>
    <t>Islam</t>
  </si>
  <si>
    <t>Beverley</t>
  </si>
  <si>
    <t>Eagles</t>
  </si>
  <si>
    <t>Mark</t>
  </si>
  <si>
    <t>Jonathan</t>
  </si>
  <si>
    <t>Pontin</t>
  </si>
  <si>
    <t>Michael</t>
  </si>
  <si>
    <t>Catherine</t>
  </si>
  <si>
    <t>Finlay</t>
  </si>
  <si>
    <t>White</t>
  </si>
  <si>
    <t>Junda</t>
  </si>
  <si>
    <t>Niu</t>
  </si>
  <si>
    <t>Joshua</t>
  </si>
  <si>
    <t>Wharton</t>
  </si>
  <si>
    <t>Levy</t>
  </si>
  <si>
    <t>Peter</t>
  </si>
  <si>
    <t>Hatley</t>
  </si>
  <si>
    <t>Louis</t>
  </si>
  <si>
    <t>Le Roux</t>
  </si>
  <si>
    <t>Rachel</t>
  </si>
  <si>
    <t>Bamford</t>
  </si>
  <si>
    <t>Graham</t>
  </si>
  <si>
    <t>Peacock</t>
  </si>
  <si>
    <t>DAN</t>
  </si>
  <si>
    <t>BIRD</t>
  </si>
  <si>
    <t>Paul</t>
  </si>
  <si>
    <t xml:space="preserve">North Devon Dynamite! </t>
  </si>
  <si>
    <t>Havering Tri 1</t>
  </si>
  <si>
    <t>2A</t>
  </si>
  <si>
    <t>2B</t>
  </si>
  <si>
    <t>2C</t>
  </si>
  <si>
    <t>3A</t>
  </si>
  <si>
    <t>3B</t>
  </si>
  <si>
    <t>3C</t>
  </si>
  <si>
    <t>24A</t>
  </si>
  <si>
    <t>24B</t>
  </si>
  <si>
    <t>24C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</si>
  <si>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</si>
  <si>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</si>
  <si>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</si>
  <si>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</si>
  <si>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</si>
  <si>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</si>
  <si>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</si>
  <si>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</si>
  <si>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</si>
  <si>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Bill</t>
  </si>
  <si>
    <t>Craddock</t>
  </si>
  <si>
    <t>Tom</t>
  </si>
  <si>
    <t>Mahoney</t>
  </si>
  <si>
    <t xml:space="preserve">Chris </t>
  </si>
  <si>
    <t>Dennis</t>
  </si>
  <si>
    <t>E1056377</t>
  </si>
  <si>
    <t>Jon</t>
  </si>
  <si>
    <t>Warren</t>
  </si>
  <si>
    <t>E1066349</t>
  </si>
  <si>
    <t>Lisa</t>
  </si>
  <si>
    <t>Gaskin</t>
  </si>
  <si>
    <t>Angela</t>
  </si>
  <si>
    <t>Thompson</t>
  </si>
  <si>
    <t>Barker</t>
  </si>
  <si>
    <t>Danielle</t>
  </si>
  <si>
    <t>Hughes</t>
  </si>
  <si>
    <t>E1064509</t>
  </si>
  <si>
    <t>Matt</t>
  </si>
  <si>
    <t>Beth</t>
  </si>
  <si>
    <t>Maria</t>
  </si>
  <si>
    <t>Fahy</t>
  </si>
  <si>
    <t>Wyatt</t>
  </si>
  <si>
    <t>Havering Tri 2</t>
  </si>
  <si>
    <t>Havering Tri 3</t>
  </si>
  <si>
    <t>Loombandits and Friends 1</t>
  </si>
  <si>
    <t>Alain</t>
  </si>
  <si>
    <t>Amanda</t>
  </si>
  <si>
    <t>Heslegrave</t>
  </si>
  <si>
    <t>E1053145</t>
  </si>
  <si>
    <t>Antony</t>
  </si>
  <si>
    <t>Leckerman</t>
  </si>
  <si>
    <t>Loombandits and Friends 2</t>
  </si>
  <si>
    <t>E1095256</t>
  </si>
  <si>
    <t>Loombandits and Friends 3</t>
  </si>
  <si>
    <t>Jane</t>
  </si>
  <si>
    <t>Swanson Sprent</t>
  </si>
  <si>
    <t>Daniel</t>
  </si>
  <si>
    <t>Cogan</t>
  </si>
  <si>
    <t>Gough</t>
  </si>
  <si>
    <t>Paddy</t>
  </si>
  <si>
    <t>Rynne</t>
  </si>
  <si>
    <t>Kidd</t>
  </si>
  <si>
    <t xml:space="preserve">David </t>
  </si>
  <si>
    <t>Still</t>
  </si>
  <si>
    <t>Jayne</t>
  </si>
  <si>
    <t>Browne</t>
  </si>
  <si>
    <t>christopher</t>
  </si>
  <si>
    <t>white</t>
  </si>
  <si>
    <t xml:space="preserve">Don </t>
  </si>
  <si>
    <t>Bennett</t>
  </si>
  <si>
    <t>Mike</t>
  </si>
  <si>
    <t>Kelly</t>
  </si>
  <si>
    <t>BEN</t>
  </si>
  <si>
    <t>PASSMORE</t>
  </si>
  <si>
    <t xml:space="preserve">CHRIS </t>
  </si>
  <si>
    <t>VAUGHAN</t>
  </si>
  <si>
    <t>Brett</t>
  </si>
  <si>
    <t xml:space="preserve">Charlotte </t>
  </si>
  <si>
    <t>Matthews</t>
  </si>
  <si>
    <t>Newman</t>
  </si>
  <si>
    <t>Marion</t>
  </si>
  <si>
    <t>Artigaut</t>
  </si>
  <si>
    <t>Alexander</t>
  </si>
  <si>
    <t xml:space="preserve">Holland </t>
  </si>
  <si>
    <t xml:space="preserve">Jonathan </t>
  </si>
  <si>
    <t xml:space="preserve">Cheung </t>
  </si>
  <si>
    <t xml:space="preserve">Claxton </t>
  </si>
  <si>
    <t>Ed</t>
  </si>
  <si>
    <t xml:space="preserve">Clark </t>
  </si>
  <si>
    <t xml:space="preserve">Jessica </t>
  </si>
  <si>
    <t>Prior</t>
  </si>
  <si>
    <t>Wing</t>
  </si>
  <si>
    <t>PATRICK</t>
  </si>
  <si>
    <t>GREENE</t>
  </si>
  <si>
    <t>MARECHAL</t>
  </si>
  <si>
    <t>Lizze</t>
  </si>
  <si>
    <t>Fyfe</t>
  </si>
  <si>
    <t xml:space="preserve">Shaun </t>
  </si>
  <si>
    <t>DeSena</t>
  </si>
  <si>
    <t>Richie</t>
  </si>
  <si>
    <t>burke</t>
  </si>
  <si>
    <t>Andrew</t>
  </si>
  <si>
    <t>Flannery</t>
  </si>
  <si>
    <t>La Roux</t>
  </si>
  <si>
    <t>Hannah</t>
  </si>
  <si>
    <t xml:space="preserve">Wakeford </t>
  </si>
  <si>
    <t>Oliver</t>
  </si>
  <si>
    <t>Knight</t>
  </si>
  <si>
    <t>Hodgson</t>
  </si>
  <si>
    <t>Time</t>
  </si>
  <si>
    <t>Moody</t>
  </si>
  <si>
    <t>Ryan</t>
  </si>
  <si>
    <t>Newmam</t>
  </si>
  <si>
    <t>Jason</t>
  </si>
  <si>
    <t>Jonny</t>
  </si>
  <si>
    <t>Killey</t>
  </si>
  <si>
    <t>ELR - DRAX</t>
  </si>
  <si>
    <t>Ponco Palz</t>
  </si>
  <si>
    <t>GouMooPon</t>
  </si>
  <si>
    <t>E1084761</t>
  </si>
  <si>
    <t>Ollie</t>
  </si>
  <si>
    <t>Miller</t>
  </si>
  <si>
    <t>Stevens</t>
  </si>
  <si>
    <t>E1082909</t>
  </si>
  <si>
    <t>Wakeford</t>
  </si>
  <si>
    <t>Greenwich Tritons</t>
  </si>
  <si>
    <t>E1057086</t>
  </si>
  <si>
    <t>Anna</t>
  </si>
  <si>
    <t>Dingle</t>
  </si>
  <si>
    <t xml:space="preserve">Marathon runner a triathlete and a 10/10 </t>
  </si>
  <si>
    <t>Olivia</t>
  </si>
  <si>
    <t>McCulla</t>
  </si>
  <si>
    <t>ELR fun boy three</t>
  </si>
  <si>
    <t>russell</t>
  </si>
  <si>
    <t>Mandy</t>
  </si>
  <si>
    <t>Thomson</t>
  </si>
  <si>
    <t>HENRY</t>
  </si>
  <si>
    <t>WILSON</t>
  </si>
  <si>
    <t>Sheetal</t>
  </si>
  <si>
    <t>Dandgey</t>
  </si>
  <si>
    <t>Freya</t>
  </si>
  <si>
    <t>Espir</t>
  </si>
  <si>
    <t>Imperial College Triathlon 1</t>
  </si>
  <si>
    <t>Imperial College Triathlon 2</t>
  </si>
  <si>
    <t>Edmund</t>
  </si>
  <si>
    <t>Jones</t>
  </si>
  <si>
    <t>Cassandra</t>
  </si>
  <si>
    <t>Kennedy</t>
  </si>
  <si>
    <t>Imperial College Triathlon 3</t>
  </si>
  <si>
    <t>Imperial College Triathlon 4</t>
  </si>
  <si>
    <t>Rowan</t>
  </si>
  <si>
    <t>Pritchett</t>
  </si>
  <si>
    <t>ELR Ladies</t>
  </si>
  <si>
    <t>None of the gear, no idea</t>
  </si>
  <si>
    <t>Relay Slow Runners</t>
  </si>
  <si>
    <t>Potato, Potato, Potato</t>
  </si>
  <si>
    <t>The Bears</t>
  </si>
  <si>
    <t>ELR 3 Decades</t>
  </si>
  <si>
    <t>Brownlee and  Blobby</t>
  </si>
  <si>
    <t>Joshua Wharton</t>
  </si>
  <si>
    <t>Paul Stevens</t>
  </si>
  <si>
    <t>DNF/Lap short</t>
  </si>
  <si>
    <t>Laps 6  &amp; 7 were done by racer C as thery were doing a lap missed. This person did 2 more than needed and I transposed it to racer A.</t>
  </si>
  <si>
    <t>Missed last cycle lap</t>
  </si>
  <si>
    <t>Transponder Issues</t>
  </si>
  <si>
    <t>Tranponder Issues. Full laps completed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</si>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</sst>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0" borderId="0" xfId="0" applyFont="1" applyFill="1" applyBorder="1"/>
    <xf numFmtId="0" fontId="16" fillId="0" borderId="10" xfId="0" applyFont="1" applyFill="1" applyBorder="1"/>
    <xf numFmtId="47" fontId="0" fillId="0" borderId="0" xfId="0" applyNumberFormat="1"/>
    <xf numFmtId="21" fontId="16" fillId="0" borderId="10" xfId="0" applyNumberFormat="1" applyFont="1" applyFill="1" applyBorder="1"/>
    <xf numFmtId="21" fontId="0" fillId="0" borderId="10" xfId="0" applyNumberFormat="1" applyBorder="1"/>
    <xf numFmtId="0" fontId="0" fillId="0" borderId="0" xfId="0" applyFill="1"/>
    <xf numFmtId="21" fontId="0" fillId="0" borderId="0" xfId="0" applyNumberFormat="1" applyFill="1"/>
    <xf numFmtId="0" fontId="0" fillId="0" borderId="10" xfId="0" applyFill="1" applyBorder="1"/>
    <xf numFmtId="21" fontId="0" fillId="0" borderId="10" xfId="0" applyNumberFormat="1" applyFill="1" applyBorder="1"/>
    <xf numFmtId="0" fontId="0" fillId="33" borderId="10" xfId="0" applyFill="1" applyBorder="1"/>
    <xf numFmtId="0" fontId="0" fillId="0" borderId="0" xfId="0" applyFill="1" applyBorder="1"/>
    <xf numFmtId="47" fontId="0" fillId="0" borderId="10" xfId="0" applyNumberFormat="1" applyBorder="1"/>
    <xf numFmtId="0" fontId="0" fillId="33" borderId="11" xfId="0" applyFill="1" applyBorder="1"/>
    <xf numFmtId="0" fontId="0" fillId="34" borderId="10" xfId="0" applyFill="1" applyBorder="1"/>
    <xf numFmtId="47" fontId="20" fillId="0" borderId="0" xfId="0" applyNumberFormat="1" applyFont="1"/>
    <xf numFmtId="0" fontId="0" fillId="33" borderId="0" xfId="0" applyFill="1"/>
    <xf numFmtId="0" fontId="0" fillId="35" borderId="0" xfId="0" applyFill="1"/>
    <xf numFmtId="0" fontId="0" fillId="35" borderId="10" xfId="0" applyFill="1" applyBorder="1"/>
    <xf numFmtId="21" fontId="16" fillId="35" borderId="10" xfId="0" applyNumberFormat="1" applyFont="1" applyFill="1" applyBorder="1"/>
    <xf numFmtId="0" fontId="0" fillId="35" borderId="0" xfId="0" applyFill="1" applyBorder="1"/>
    <xf numFmtId="21" fontId="0" fillId="35" borderId="10" xfId="0" applyNumberFormat="1" applyFill="1" applyBorder="1"/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abSelected="1" workbookViewId="0">
      <selection activeCell="C6" sqref="C6"/>
    </sheetView>
  </sheetViews>
  <sheetFormatPr defaultColWidth="11.42578125" defaultRowHeight="15" x14ac:dyDescent="0.25"/>
  <cols>
    <col min="4" max="4" width="38.140625" bestFit="1" customWidth="1"/>
    <col min="5" max="5" width="13.42578125" bestFit="1" customWidth="1"/>
  </cols>
  <sheetData>
    <row r="1" spans="1:6" x14ac:dyDescent="0.25">
      <c r="A1" s="1" t="s">
        <v>80</v>
      </c>
      <c r="B1" s="1" t="s">
        <v>81</v>
      </c>
      <c r="C1" s="4" t="s">
        <v>2</v>
      </c>
      <c r="D1" s="4" t="s">
        <v>0</v>
      </c>
      <c r="E1" s="4" t="s">
        <v>1</v>
      </c>
      <c r="F1" s="4" t="s">
        <v>13</v>
      </c>
    </row>
    <row r="2" spans="1:6" x14ac:dyDescent="0.25">
      <c r="A2" s="2">
        <v>1</v>
      </c>
      <c r="B2" s="2">
        <v>1</v>
      </c>
      <c r="C2" s="2">
        <v>9</v>
      </c>
      <c r="D2" s="7" t="str">
        <f>'RELAY LEG SPLITS'!$C$35</f>
        <v>Ponco Palz</v>
      </c>
      <c r="E2" s="7" t="str">
        <f>'RELAY LEG SPLITS'!$F$35</f>
        <v>MALE TEAM</v>
      </c>
      <c r="F2" s="7">
        <f>'RELAY LEG SPLITS'!$M$35</f>
        <v>7.2119548611111112E-2</v>
      </c>
    </row>
    <row r="3" spans="1:6" x14ac:dyDescent="0.25">
      <c r="A3" s="2">
        <v>2</v>
      </c>
      <c r="B3" s="2">
        <v>2</v>
      </c>
      <c r="C3" s="2">
        <v>25</v>
      </c>
      <c r="D3" s="7" t="str">
        <f>'RELAY LEG SPLITS'!$C$99</f>
        <v>Imperial College Triathlon 2</v>
      </c>
      <c r="E3" s="7" t="str">
        <f>'RELAY LEG SPLITS'!$F$99</f>
        <v>MALE TEAM</v>
      </c>
      <c r="F3" s="7">
        <f>'RELAY LEG SPLITS'!$M$99</f>
        <v>7.6177025462962955E-2</v>
      </c>
    </row>
    <row r="4" spans="1:6" x14ac:dyDescent="0.25">
      <c r="A4" s="2">
        <v>3</v>
      </c>
      <c r="B4" s="2">
        <v>3</v>
      </c>
      <c r="C4" s="2">
        <v>10</v>
      </c>
      <c r="D4" s="7" t="str">
        <f>'RELAY LEG SPLITS'!$C$39</f>
        <v>GouMooPon</v>
      </c>
      <c r="E4" s="7" t="str">
        <f>'RELAY LEG SPLITS'!$F$39</f>
        <v>MALE TEAM</v>
      </c>
      <c r="F4" s="7">
        <f>'RELAY LEG SPLITS'!$M$39</f>
        <v>7.9397442129629625E-2</v>
      </c>
    </row>
    <row r="5" spans="1:6" x14ac:dyDescent="0.25">
      <c r="A5" s="2">
        <v>4</v>
      </c>
      <c r="B5" s="2">
        <v>4</v>
      </c>
      <c r="C5" s="2">
        <v>1</v>
      </c>
      <c r="D5" s="7" t="str">
        <f>'RELAY LEG SPLITS'!$C$3</f>
        <v xml:space="preserve">North Devon Dynamite! </v>
      </c>
      <c r="E5" s="7" t="str">
        <f>'RELAY LEG SPLITS'!$F$3</f>
        <v>MALE TEAM</v>
      </c>
      <c r="F5" s="7">
        <f>'RELAY LEG SPLITS'!$M$3</f>
        <v>8.0515092592592596E-2</v>
      </c>
    </row>
    <row r="6" spans="1:6" x14ac:dyDescent="0.25">
      <c r="A6" s="2">
        <v>5</v>
      </c>
      <c r="B6" s="2">
        <v>5</v>
      </c>
      <c r="C6" s="2">
        <v>27</v>
      </c>
      <c r="D6" s="7" t="str">
        <f>'RELAY LEG SPLITS'!$C$107</f>
        <v>Imperial College Triathlon 4</v>
      </c>
      <c r="E6" s="7" t="str">
        <f>'RELAY LEG SPLITS'!$F$107</f>
        <v>MALE TEAM</v>
      </c>
      <c r="F6" s="7">
        <f>'RELAY LEG SPLITS'!$M$107</f>
        <v>8.1908738425925928E-2</v>
      </c>
    </row>
    <row r="7" spans="1:6" x14ac:dyDescent="0.25">
      <c r="A7" s="2">
        <v>6</v>
      </c>
      <c r="B7" s="2">
        <v>1</v>
      </c>
      <c r="C7" s="2">
        <v>13</v>
      </c>
      <c r="D7" s="7" t="str">
        <f>'RELAY LEG SPLITS'!$C$51</f>
        <v>Greenwich Tritons</v>
      </c>
      <c r="E7" s="7" t="str">
        <f>'RELAY LEG SPLITS'!$F$51</f>
        <v>MIXED TEAM</v>
      </c>
      <c r="F7" s="7">
        <f>'RELAY LEG SPLITS'!$M$51</f>
        <v>8.2476678240740744E-2</v>
      </c>
    </row>
    <row r="8" spans="1:6" x14ac:dyDescent="0.25">
      <c r="A8" s="2">
        <v>7</v>
      </c>
      <c r="B8" s="2">
        <v>1</v>
      </c>
      <c r="C8" s="2">
        <v>24</v>
      </c>
      <c r="D8" s="7" t="str">
        <f>'RELAY LEG SPLITS'!$C$95</f>
        <v>Imperial College Triathlon 1</v>
      </c>
      <c r="E8" s="7" t="str">
        <f>'RELAY LEG SPLITS'!$F$95</f>
        <v>FEMALE TEAM</v>
      </c>
      <c r="F8" s="7">
        <f>'RELAY LEG SPLITS'!$M$95</f>
        <v>8.3062777777777763E-2</v>
      </c>
    </row>
    <row r="9" spans="1:6" x14ac:dyDescent="0.25">
      <c r="A9" s="2">
        <v>8</v>
      </c>
      <c r="B9" s="2">
        <v>6</v>
      </c>
      <c r="C9" s="2">
        <v>15</v>
      </c>
      <c r="D9" s="7" t="str">
        <f>'RELAY LEG SPLITS'!$C$59</f>
        <v>Joshua Wharton</v>
      </c>
      <c r="E9" s="7" t="str">
        <f>'RELAY LEG SPLITS'!$F$59</f>
        <v>MALE TEAM</v>
      </c>
      <c r="F9" s="7">
        <f>'RELAY LEG SPLITS'!$M$59</f>
        <v>8.3755833333333335E-2</v>
      </c>
    </row>
    <row r="10" spans="1:6" x14ac:dyDescent="0.25">
      <c r="A10" s="2">
        <v>9</v>
      </c>
      <c r="B10" s="2">
        <v>7</v>
      </c>
      <c r="C10" s="2">
        <v>17</v>
      </c>
      <c r="D10" s="7" t="str">
        <f>'RELAY LEG SPLITS'!$C$67</f>
        <v>ELR fun boy three</v>
      </c>
      <c r="E10" s="7" t="str">
        <f>'RELAY LEG SPLITS'!$F$67</f>
        <v>MALE TEAM</v>
      </c>
      <c r="F10" s="7">
        <f>'RELAY LEG SPLITS'!$M$67</f>
        <v>8.5778993055555558E-2</v>
      </c>
    </row>
    <row r="11" spans="1:6" x14ac:dyDescent="0.25">
      <c r="A11" s="2">
        <v>10</v>
      </c>
      <c r="B11" s="2">
        <v>8</v>
      </c>
      <c r="C11" s="2">
        <v>22</v>
      </c>
      <c r="D11" s="7" t="str">
        <f>'RELAY LEG SPLITS'!$C$87</f>
        <v>Potato, Potato, Potato</v>
      </c>
      <c r="E11" s="7" t="str">
        <f>'RELAY LEG SPLITS'!$F$87</f>
        <v>MALE TEAM</v>
      </c>
      <c r="F11" s="7">
        <f>'RELAY LEG SPLITS'!$M$87</f>
        <v>8.6319108796296298E-2</v>
      </c>
    </row>
    <row r="12" spans="1:6" x14ac:dyDescent="0.25">
      <c r="A12" s="2">
        <v>11</v>
      </c>
      <c r="B12" s="2">
        <v>9</v>
      </c>
      <c r="C12" s="2">
        <v>21</v>
      </c>
      <c r="D12" s="7" t="str">
        <f>'RELAY LEG SPLITS'!$C$83</f>
        <v>Relay Slow Runners</v>
      </c>
      <c r="E12" s="7" t="str">
        <f>'RELAY LEG SPLITS'!$F$83</f>
        <v>MALE TEAM</v>
      </c>
      <c r="F12" s="7">
        <f>'RELAY LEG SPLITS'!$M$83</f>
        <v>8.792011574074074E-2</v>
      </c>
    </row>
    <row r="13" spans="1:6" x14ac:dyDescent="0.25">
      <c r="A13" s="2">
        <v>12</v>
      </c>
      <c r="B13" s="2">
        <v>2</v>
      </c>
      <c r="C13" s="2">
        <v>2</v>
      </c>
      <c r="D13" s="7" t="str">
        <f>'RELAY LEG SPLITS'!$C$7</f>
        <v>Havering Tri 1</v>
      </c>
      <c r="E13" s="7" t="str">
        <f>'RELAY LEG SPLITS'!$F$7</f>
        <v>MIXED TEAM</v>
      </c>
      <c r="F13" s="7">
        <f>'RELAY LEG SPLITS'!$M$7</f>
        <v>8.9976365740740735E-2</v>
      </c>
    </row>
    <row r="14" spans="1:6" x14ac:dyDescent="0.25">
      <c r="A14" s="2">
        <v>13</v>
      </c>
      <c r="B14" s="2">
        <v>3</v>
      </c>
      <c r="C14" s="2">
        <v>4</v>
      </c>
      <c r="D14" s="7" t="str">
        <f>'RELAY LEG SPLITS'!$C$15</f>
        <v>Havering Tri 3</v>
      </c>
      <c r="E14" s="7" t="str">
        <f>'RELAY LEG SPLITS'!$F$15</f>
        <v>MIXED TEAM</v>
      </c>
      <c r="F14" s="7">
        <f>'RELAY LEG SPLITS'!$M$15</f>
        <v>9.0430960648148151E-2</v>
      </c>
    </row>
    <row r="15" spans="1:6" x14ac:dyDescent="0.25">
      <c r="A15" s="2">
        <v>14</v>
      </c>
      <c r="B15" s="2">
        <v>10</v>
      </c>
      <c r="C15" s="2">
        <v>11</v>
      </c>
      <c r="D15" s="7" t="str">
        <f>'RELAY LEG SPLITS'!$C$43</f>
        <v>The Bears</v>
      </c>
      <c r="E15" s="7" t="str">
        <f>'RELAY LEG SPLITS'!$F$43</f>
        <v>MALE TEAM</v>
      </c>
      <c r="F15" s="7">
        <f>'RELAY LEG SPLITS'!$M$43</f>
        <v>9.3718020833333332E-2</v>
      </c>
    </row>
    <row r="16" spans="1:6" x14ac:dyDescent="0.25">
      <c r="A16" s="2">
        <v>15</v>
      </c>
      <c r="B16" s="2">
        <v>4</v>
      </c>
      <c r="C16" s="2">
        <v>3</v>
      </c>
      <c r="D16" s="7" t="str">
        <f>'RELAY LEG SPLITS'!$C$11</f>
        <v>Havering Tri 2</v>
      </c>
      <c r="E16" s="7" t="str">
        <f>'RELAY LEG SPLITS'!$F$11</f>
        <v>MIXED TEAM</v>
      </c>
      <c r="F16" s="7">
        <f>'RELAY LEG SPLITS'!$M$11</f>
        <v>9.7517569444444438E-2</v>
      </c>
    </row>
    <row r="17" spans="1:7" x14ac:dyDescent="0.25">
      <c r="A17" s="2">
        <v>16</v>
      </c>
      <c r="B17" s="2">
        <v>11</v>
      </c>
      <c r="C17" s="2">
        <v>8</v>
      </c>
      <c r="D17" s="7" t="str">
        <f>'RELAY LEG SPLITS'!$C$31</f>
        <v>ELR - DRAX</v>
      </c>
      <c r="E17" s="7" t="str">
        <f>'RELAY LEG SPLITS'!$F$31</f>
        <v>MALE TEAM</v>
      </c>
      <c r="F17" s="7">
        <f>'RELAY LEG SPLITS'!$M$31</f>
        <v>9.759578703703703E-2</v>
      </c>
    </row>
    <row r="18" spans="1:7" x14ac:dyDescent="0.25">
      <c r="A18" s="2">
        <v>17</v>
      </c>
      <c r="B18" s="2">
        <v>5</v>
      </c>
      <c r="C18" s="2">
        <v>16</v>
      </c>
      <c r="D18" s="7" t="str">
        <f>'RELAY LEG SPLITS'!$C$63</f>
        <v xml:space="preserve">Marathon runner a triathlete and a 10/10 </v>
      </c>
      <c r="E18" s="7" t="str">
        <f>'RELAY LEG SPLITS'!$F$63</f>
        <v>MIXED TEAM</v>
      </c>
      <c r="F18" s="7">
        <f>'RELAY LEG SPLITS'!$M$63</f>
        <v>0.10000180555555555</v>
      </c>
    </row>
    <row r="19" spans="1:7" x14ac:dyDescent="0.25">
      <c r="A19" s="2">
        <v>18</v>
      </c>
      <c r="B19" s="2">
        <v>6</v>
      </c>
      <c r="C19" s="2">
        <v>6</v>
      </c>
      <c r="D19" s="7" t="str">
        <f>'RELAY LEG SPLITS'!$C$23</f>
        <v>Loombandits and Friends 2</v>
      </c>
      <c r="E19" s="7" t="str">
        <f>'RELAY LEG SPLITS'!$F$23</f>
        <v>MIXED TEAM</v>
      </c>
      <c r="F19" s="7">
        <f>'RELAY LEG SPLITS'!$M$23</f>
        <v>0.10021841435185186</v>
      </c>
    </row>
    <row r="20" spans="1:7" x14ac:dyDescent="0.25">
      <c r="A20" s="2">
        <v>19</v>
      </c>
      <c r="B20" s="2">
        <v>2</v>
      </c>
      <c r="C20" s="2">
        <v>26</v>
      </c>
      <c r="D20" s="7" t="str">
        <f>'RELAY LEG SPLITS'!$C$103</f>
        <v>Imperial College Triathlon 3</v>
      </c>
      <c r="E20" s="7" t="str">
        <f>'RELAY LEG SPLITS'!$F$103</f>
        <v>FEMALE TEAM</v>
      </c>
      <c r="F20" s="7">
        <f>'RELAY LEG SPLITS'!$M$103</f>
        <v>0.1006241898148148</v>
      </c>
    </row>
    <row r="21" spans="1:7" x14ac:dyDescent="0.25">
      <c r="A21" s="2">
        <v>20</v>
      </c>
      <c r="B21" s="2">
        <v>12</v>
      </c>
      <c r="C21" s="2">
        <v>19</v>
      </c>
      <c r="D21" s="7" t="str">
        <f>'RELAY LEG SPLITS'!$C$75</f>
        <v>East London Triathletes</v>
      </c>
      <c r="E21" s="7" t="str">
        <f>'RELAY LEG SPLITS'!$F$75</f>
        <v>MALE TEAM</v>
      </c>
      <c r="F21" s="7">
        <f>'RELAY LEG SPLITS'!$M$75</f>
        <v>0.10183262731481481</v>
      </c>
    </row>
    <row r="22" spans="1:7" x14ac:dyDescent="0.25">
      <c r="A22" s="2">
        <v>21</v>
      </c>
      <c r="B22" s="2">
        <v>7</v>
      </c>
      <c r="C22" s="2">
        <v>20</v>
      </c>
      <c r="D22" s="7" t="str">
        <f>'RELAY LEG SPLITS'!$C$79</f>
        <v>None of the gear, no idea</v>
      </c>
      <c r="E22" s="7" t="str">
        <f>'RELAY LEG SPLITS'!$F$79</f>
        <v>MIXED TEAM</v>
      </c>
      <c r="F22" s="7">
        <f>'RELAY LEG SPLITS'!$M$79</f>
        <v>0.10279145833333334</v>
      </c>
    </row>
    <row r="23" spans="1:7" x14ac:dyDescent="0.25">
      <c r="A23" s="2">
        <v>22</v>
      </c>
      <c r="B23" s="2">
        <v>3</v>
      </c>
      <c r="C23" s="2">
        <v>23</v>
      </c>
      <c r="D23" s="7" t="str">
        <f>'RELAY LEG SPLITS'!$C$91</f>
        <v>ELR Ladies</v>
      </c>
      <c r="E23" s="7" t="str">
        <f>'RELAY LEG SPLITS'!$F$91</f>
        <v>FEMALE TEAM</v>
      </c>
      <c r="F23" s="7">
        <f>'RELAY LEG SPLITS'!$M$91</f>
        <v>0.10316168981481483</v>
      </c>
    </row>
    <row r="24" spans="1:7" x14ac:dyDescent="0.25">
      <c r="A24" s="2">
        <v>23</v>
      </c>
      <c r="B24" s="2">
        <v>4</v>
      </c>
      <c r="C24" s="2">
        <v>14</v>
      </c>
      <c r="D24" s="7" t="str">
        <f>'RELAY LEG SPLITS'!$C$55</f>
        <v>ELR 3 Decades</v>
      </c>
      <c r="E24" s="7" t="str">
        <f>'RELAY LEG SPLITS'!$F$55</f>
        <v>FEMALE TEAM</v>
      </c>
      <c r="F24" s="7">
        <f>'RELAY LEG SPLITS'!$M$55</f>
        <v>0.10379616898148149</v>
      </c>
    </row>
    <row r="25" spans="1:7" x14ac:dyDescent="0.25">
      <c r="A25" s="2">
        <v>24</v>
      </c>
      <c r="B25" s="2">
        <v>8</v>
      </c>
      <c r="C25" s="2">
        <v>7</v>
      </c>
      <c r="D25" s="7" t="str">
        <f>'RELAY LEG SPLITS'!$C$27</f>
        <v>Loombandits and Friends 3</v>
      </c>
      <c r="E25" s="7" t="str">
        <f>'RELAY LEG SPLITS'!$F$27</f>
        <v>MIXED TEAM</v>
      </c>
      <c r="F25" s="7">
        <f>'RELAY LEG SPLITS'!$M$27</f>
        <v>0.10478598379629631</v>
      </c>
    </row>
    <row r="26" spans="1:7" x14ac:dyDescent="0.25">
      <c r="A26" s="2">
        <v>25</v>
      </c>
      <c r="B26" s="2">
        <v>9</v>
      </c>
      <c r="C26" s="2">
        <v>5</v>
      </c>
      <c r="D26" s="7" t="str">
        <f>'RELAY LEG SPLITS'!$C$19</f>
        <v>Loombandits and Friends 1</v>
      </c>
      <c r="E26" s="7" t="str">
        <f>'RELAY LEG SPLITS'!$F$19</f>
        <v>MIXED TEAM</v>
      </c>
      <c r="F26" s="7">
        <f>'RELAY LEG SPLITS'!$M$19</f>
        <v>0.10688672453703704</v>
      </c>
    </row>
    <row r="27" spans="1:7" x14ac:dyDescent="0.25">
      <c r="A27" s="20" t="s">
        <v>296</v>
      </c>
      <c r="B27" s="20" t="s">
        <v>296</v>
      </c>
      <c r="C27" s="20">
        <v>18</v>
      </c>
      <c r="D27" s="23" t="str">
        <f>'RELAY LEG SPLITS'!$C$71</f>
        <v>Brownlee and  Blobby</v>
      </c>
      <c r="E27" s="23" t="str">
        <f>'RELAY LEG SPLITS'!$F$71</f>
        <v>MALE TEAM</v>
      </c>
      <c r="F27" s="23">
        <f>'RELAY LEG SPLITS'!$M$71</f>
        <v>8.6889884259259254E-2</v>
      </c>
      <c r="G27" t="s">
        <v>89</v>
      </c>
    </row>
    <row r="28" spans="1:7" x14ac:dyDescent="0.25">
      <c r="A28" s="20" t="s">
        <v>296</v>
      </c>
      <c r="B28" s="20" t="s">
        <v>296</v>
      </c>
      <c r="C28" s="20">
        <v>12</v>
      </c>
      <c r="D28" s="23" t="str">
        <f>'RELAY LEG SPLITS'!$C$47</f>
        <v>Paul Stevens</v>
      </c>
      <c r="E28" s="23" t="str">
        <f>'RELAY LEG SPLITS'!$F$47</f>
        <v>MALE TEAM</v>
      </c>
      <c r="F28" s="23">
        <f>'RELAY LEG SPLITS'!$M$47</f>
        <v>8.7583263888888888E-2</v>
      </c>
    </row>
  </sheetData>
  <sortState ref="A1:F27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4"/>
  <sheetViews>
    <sheetView topLeftCell="A56" workbookViewId="0">
      <selection activeCell="O65" sqref="O65"/>
    </sheetView>
  </sheetViews>
  <sheetFormatPr defaultColWidth="8.85546875" defaultRowHeight="15" x14ac:dyDescent="0.25"/>
  <cols>
    <col min="1" max="2" width="8.85546875" style="8"/>
    <col min="3" max="3" width="38.140625" style="8" bestFit="1" customWidth="1"/>
    <col min="4" max="4" width="20.140625" style="8" bestFit="1" customWidth="1"/>
    <col min="5" max="5" width="13.42578125" style="8" bestFit="1" customWidth="1"/>
    <col min="6" max="6" width="13.42578125" style="8" customWidth="1"/>
    <col min="7" max="7" width="4.28515625" style="8" bestFit="1" customWidth="1"/>
    <col min="8" max="8" width="14.28515625" style="8" customWidth="1"/>
    <col min="9" max="9" width="20.42578125" style="8" customWidth="1"/>
    <col min="10" max="10" width="8.28515625" style="8" bestFit="1" customWidth="1"/>
    <col min="11" max="11" width="9.85546875" style="8" bestFit="1" customWidth="1"/>
    <col min="12" max="12" width="2.42578125" style="8" customWidth="1"/>
    <col min="13" max="13" width="11.42578125" style="9" bestFit="1" customWidth="1"/>
    <col min="14" max="14" width="2" style="8" customWidth="1"/>
    <col min="15" max="15" width="8.85546875" style="8"/>
    <col min="16" max="16" width="11.42578125" style="8" bestFit="1" customWidth="1"/>
    <col min="17" max="17" width="3" style="8" customWidth="1"/>
    <col min="18" max="21" width="8.85546875" style="8"/>
    <col min="22" max="22" width="10.42578125" style="8" bestFit="1" customWidth="1"/>
    <col min="23" max="23" width="10.28515625" style="8" bestFit="1" customWidth="1"/>
    <col min="24" max="24" width="11.140625" style="8" bestFit="1" customWidth="1"/>
    <col min="25" max="25" width="5.140625" style="8" customWidth="1"/>
    <col min="26" max="26" width="11" style="8" customWidth="1"/>
    <col min="27" max="16384" width="8.85546875" style="8"/>
  </cols>
  <sheetData>
    <row r="1" spans="2:26" x14ac:dyDescent="0.25">
      <c r="O1" s="24"/>
      <c r="P1" s="24"/>
      <c r="Q1" s="24"/>
      <c r="R1" s="25"/>
      <c r="S1" s="25"/>
      <c r="T1" s="25"/>
      <c r="U1" s="25"/>
      <c r="V1" s="25"/>
      <c r="W1" s="25"/>
      <c r="X1" s="25"/>
      <c r="Y1" s="24"/>
      <c r="Z1" s="25"/>
    </row>
    <row r="2" spans="2:26" x14ac:dyDescent="0.25">
      <c r="B2" s="4" t="s">
        <v>2</v>
      </c>
      <c r="C2" s="4" t="s">
        <v>0</v>
      </c>
      <c r="D2" s="4" t="s">
        <v>84</v>
      </c>
      <c r="F2" s="4" t="s">
        <v>1</v>
      </c>
      <c r="G2" s="4" t="s">
        <v>14</v>
      </c>
      <c r="H2" s="4" t="s">
        <v>15</v>
      </c>
      <c r="I2" s="4"/>
      <c r="J2" s="4" t="s">
        <v>16</v>
      </c>
      <c r="K2" s="4" t="s">
        <v>17</v>
      </c>
      <c r="M2" s="6" t="s">
        <v>13</v>
      </c>
      <c r="N2" s="3"/>
      <c r="O2" s="4" t="s">
        <v>3</v>
      </c>
      <c r="P2" s="4" t="s">
        <v>4</v>
      </c>
      <c r="Q2" s="13"/>
      <c r="R2" s="4" t="s">
        <v>3</v>
      </c>
      <c r="S2" s="4" t="s">
        <v>5</v>
      </c>
      <c r="T2" s="4" t="s">
        <v>6</v>
      </c>
      <c r="U2" s="4" t="s">
        <v>7</v>
      </c>
      <c r="V2" s="4" t="s">
        <v>8</v>
      </c>
      <c r="W2" s="4" t="s">
        <v>79</v>
      </c>
      <c r="X2" s="4" t="s">
        <v>9</v>
      </c>
      <c r="Y2" s="13"/>
      <c r="Z2" s="4" t="s">
        <v>78</v>
      </c>
    </row>
    <row r="3" spans="2:26" x14ac:dyDescent="0.25">
      <c r="B3" s="10">
        <v>1</v>
      </c>
      <c r="C3" s="2" t="s">
        <v>129</v>
      </c>
      <c r="D3" s="2" t="s">
        <v>149</v>
      </c>
      <c r="E3" s="2" t="s">
        <v>150</v>
      </c>
      <c r="F3" s="2" t="s">
        <v>86</v>
      </c>
      <c r="G3" s="10">
        <v>1</v>
      </c>
      <c r="H3" s="10"/>
      <c r="I3" s="10"/>
      <c r="J3" s="10"/>
      <c r="K3" s="10"/>
      <c r="M3" s="6">
        <f>M4+M5+M6</f>
        <v>8.0515092592592596E-2</v>
      </c>
      <c r="O3" s="15"/>
      <c r="P3" s="15"/>
      <c r="R3" s="12"/>
      <c r="S3" s="12"/>
      <c r="T3" s="12"/>
      <c r="U3" s="12"/>
      <c r="V3" s="12"/>
      <c r="W3" s="12"/>
      <c r="X3" s="12"/>
      <c r="Y3" s="13"/>
      <c r="Z3" s="12"/>
    </row>
    <row r="4" spans="2:26" x14ac:dyDescent="0.25">
      <c r="B4" s="10">
        <v>1</v>
      </c>
      <c r="C4" s="10"/>
      <c r="D4" s="10"/>
      <c r="E4" s="10"/>
      <c r="F4" s="10"/>
      <c r="G4" s="10" t="s">
        <v>10</v>
      </c>
      <c r="H4" s="2" t="s">
        <v>149</v>
      </c>
      <c r="I4" s="2" t="s">
        <v>150</v>
      </c>
      <c r="J4" s="2" t="s">
        <v>93</v>
      </c>
      <c r="K4" s="10"/>
      <c r="M4" s="11">
        <f>SUM(O4:AA4)</f>
        <v>2.6666747685185187E-2</v>
      </c>
      <c r="O4" s="5">
        <v>4.2390046296296299E-3</v>
      </c>
      <c r="P4" s="5">
        <v>4.6250115740740739E-3</v>
      </c>
      <c r="Q4" s="5"/>
      <c r="R4" s="5">
        <v>2.1404861111111112E-3</v>
      </c>
      <c r="S4" s="5">
        <v>2.1137962962962963E-3</v>
      </c>
      <c r="T4" s="5">
        <v>2.1364236111111111E-3</v>
      </c>
      <c r="U4" s="5">
        <v>2.0504282407407407E-3</v>
      </c>
      <c r="V4" s="5">
        <v>2.0581481481481479E-3</v>
      </c>
      <c r="X4" s="5">
        <v>2.4190624999999998E-3</v>
      </c>
      <c r="Y4" s="5"/>
      <c r="Z4" s="5">
        <v>4.884386574074074E-3</v>
      </c>
    </row>
    <row r="5" spans="2:26" x14ac:dyDescent="0.25">
      <c r="B5" s="10">
        <v>1</v>
      </c>
      <c r="C5" s="10"/>
      <c r="D5" s="10"/>
      <c r="E5" s="10"/>
      <c r="F5" s="10"/>
      <c r="G5" s="10" t="s">
        <v>11</v>
      </c>
      <c r="H5" s="2" t="s">
        <v>151</v>
      </c>
      <c r="I5" s="2" t="s">
        <v>152</v>
      </c>
      <c r="J5" s="2" t="s">
        <v>93</v>
      </c>
      <c r="K5" s="10"/>
      <c r="M5" s="11">
        <f>SUM(O5:AA5)</f>
        <v>2.7696215277777776E-2</v>
      </c>
      <c r="O5" s="5">
        <v>4.6704745370370363E-3</v>
      </c>
      <c r="P5" s="5">
        <v>5.0721875000000003E-3</v>
      </c>
      <c r="Q5" s="5"/>
      <c r="R5" s="5">
        <v>2.0630092592592592E-3</v>
      </c>
      <c r="S5" s="5">
        <v>2.0879166666666667E-3</v>
      </c>
      <c r="T5" s="5">
        <v>2.083923611111111E-3</v>
      </c>
      <c r="U5" s="5">
        <v>2.0369907407407407E-3</v>
      </c>
      <c r="V5" s="5">
        <v>2.0957407407407405E-3</v>
      </c>
      <c r="X5" s="5">
        <v>2.3448611111111109E-3</v>
      </c>
      <c r="Y5" s="5"/>
      <c r="Z5" s="5">
        <v>5.2411111111111105E-3</v>
      </c>
    </row>
    <row r="6" spans="2:26" x14ac:dyDescent="0.25">
      <c r="B6" s="10">
        <v>1</v>
      </c>
      <c r="C6" s="10"/>
      <c r="D6" s="10"/>
      <c r="E6" s="10"/>
      <c r="F6" s="10"/>
      <c r="G6" s="10" t="s">
        <v>12</v>
      </c>
      <c r="H6" s="2" t="s">
        <v>153</v>
      </c>
      <c r="I6" s="2" t="s">
        <v>154</v>
      </c>
      <c r="J6" s="2" t="s">
        <v>93</v>
      </c>
      <c r="K6" s="10"/>
      <c r="M6" s="11">
        <f>SUM(O6:AA6)</f>
        <v>2.6152129629629629E-2</v>
      </c>
      <c r="O6" s="5">
        <v>4.5114814814814818E-3</v>
      </c>
      <c r="P6" s="5">
        <v>4.6871527777777779E-3</v>
      </c>
      <c r="Q6" s="5"/>
      <c r="R6" s="5">
        <v>2.0294097222222219E-3</v>
      </c>
      <c r="S6" s="5">
        <v>2.0038657407407405E-3</v>
      </c>
      <c r="T6" s="5">
        <v>2.033078703703704E-3</v>
      </c>
      <c r="U6" s="5">
        <v>2.0424537037037034E-3</v>
      </c>
      <c r="V6" s="5">
        <v>1.996736111111111E-3</v>
      </c>
      <c r="X6" s="5">
        <v>2.3768171296296293E-3</v>
      </c>
      <c r="Y6" s="5"/>
      <c r="Z6" s="5">
        <v>4.4711342592592589E-3</v>
      </c>
    </row>
    <row r="7" spans="2:26" x14ac:dyDescent="0.25">
      <c r="B7" s="10">
        <v>2</v>
      </c>
      <c r="C7" s="2" t="s">
        <v>130</v>
      </c>
      <c r="D7" s="2" t="s">
        <v>95</v>
      </c>
      <c r="E7" s="2" t="s">
        <v>96</v>
      </c>
      <c r="F7" s="2" t="s">
        <v>85</v>
      </c>
      <c r="G7" s="10">
        <v>2</v>
      </c>
      <c r="H7" s="10"/>
      <c r="I7" s="10"/>
      <c r="J7" s="10"/>
      <c r="K7" s="10"/>
      <c r="M7" s="6">
        <f>M8+M9+M10</f>
        <v>8.9976365740740735E-2</v>
      </c>
      <c r="O7" s="12"/>
      <c r="P7" s="12"/>
      <c r="R7" s="12"/>
      <c r="S7" s="12"/>
      <c r="T7" s="12"/>
      <c r="U7" s="12"/>
      <c r="V7" s="12"/>
      <c r="W7" s="12"/>
      <c r="X7" s="12"/>
      <c r="Y7" s="13"/>
      <c r="Z7" s="12"/>
    </row>
    <row r="8" spans="2:26" x14ac:dyDescent="0.25">
      <c r="B8" s="10">
        <v>2</v>
      </c>
      <c r="C8" s="10"/>
      <c r="D8" s="10"/>
      <c r="E8" s="10"/>
      <c r="F8" s="10"/>
      <c r="G8" s="10" t="s">
        <v>131</v>
      </c>
      <c r="H8" s="2" t="s">
        <v>95</v>
      </c>
      <c r="I8" s="2" t="s">
        <v>96</v>
      </c>
      <c r="J8" s="2" t="s">
        <v>93</v>
      </c>
      <c r="K8" s="2"/>
      <c r="M8" s="11">
        <f>SUM(O8:AA8)</f>
        <v>2.5716539351851857E-2</v>
      </c>
      <c r="O8" s="5">
        <v>4.0957754629629634E-3</v>
      </c>
      <c r="P8" s="5">
        <v>4.840393518518519E-3</v>
      </c>
      <c r="Q8" s="5"/>
      <c r="R8" s="5">
        <v>1.9284027777777778E-3</v>
      </c>
      <c r="S8" s="5">
        <v>1.8284722222222224E-3</v>
      </c>
      <c r="T8" s="5">
        <v>1.899675925925926E-3</v>
      </c>
      <c r="U8" s="5">
        <v>1.9192361111111111E-3</v>
      </c>
      <c r="V8" s="5">
        <v>1.8870717592592593E-3</v>
      </c>
      <c r="X8" s="5">
        <v>2.4835069444444444E-3</v>
      </c>
      <c r="Y8" s="5"/>
      <c r="Z8" s="5">
        <v>4.8340046296296299E-3</v>
      </c>
    </row>
    <row r="9" spans="2:26" x14ac:dyDescent="0.25">
      <c r="B9" s="10">
        <v>2</v>
      </c>
      <c r="C9" s="10"/>
      <c r="D9" s="10"/>
      <c r="E9" s="10"/>
      <c r="F9" s="10"/>
      <c r="G9" s="10" t="s">
        <v>132</v>
      </c>
      <c r="H9" s="2" t="s">
        <v>159</v>
      </c>
      <c r="I9" s="2" t="s">
        <v>160</v>
      </c>
      <c r="J9" s="2" t="s">
        <v>91</v>
      </c>
      <c r="K9" s="2" t="s">
        <v>158</v>
      </c>
      <c r="M9" s="11">
        <f>SUM(O9:AA9)</f>
        <v>3.6901076388888884E-2</v>
      </c>
      <c r="O9" s="5">
        <v>6.6035648148148147E-3</v>
      </c>
      <c r="P9" s="5">
        <v>7.9055439814814821E-3</v>
      </c>
      <c r="Q9" s="5"/>
      <c r="R9" s="5">
        <v>2.5680671296296298E-3</v>
      </c>
      <c r="S9" s="5">
        <v>2.3794212962962961E-3</v>
      </c>
      <c r="T9" s="5">
        <v>2.3444560185185187E-3</v>
      </c>
      <c r="U9" s="5">
        <v>2.4149074074074073E-3</v>
      </c>
      <c r="V9" s="5">
        <v>2.4243749999999999E-3</v>
      </c>
      <c r="X9" s="5">
        <v>3.4919675925925921E-3</v>
      </c>
      <c r="Y9" s="5"/>
      <c r="Z9" s="5">
        <v>6.7687731481481479E-3</v>
      </c>
    </row>
    <row r="10" spans="2:26" x14ac:dyDescent="0.25">
      <c r="B10" s="10">
        <v>2</v>
      </c>
      <c r="C10" s="10"/>
      <c r="D10" s="10"/>
      <c r="E10" s="10"/>
      <c r="F10" s="10"/>
      <c r="G10" s="10" t="s">
        <v>133</v>
      </c>
      <c r="H10" s="2" t="s">
        <v>156</v>
      </c>
      <c r="I10" s="2" t="s">
        <v>157</v>
      </c>
      <c r="J10" s="2" t="s">
        <v>93</v>
      </c>
      <c r="K10" s="2" t="s">
        <v>155</v>
      </c>
      <c r="M10" s="11">
        <f>SUM(O10:AA10)</f>
        <v>2.7358750000000001E-2</v>
      </c>
      <c r="O10" s="5">
        <v>4.7897569444444446E-3</v>
      </c>
      <c r="P10" s="5">
        <v>5.3342824074074065E-3</v>
      </c>
      <c r="Q10" s="5"/>
      <c r="R10" s="5">
        <v>1.8820370370370371E-3</v>
      </c>
      <c r="S10" s="5">
        <v>1.9346874999999998E-3</v>
      </c>
      <c r="T10" s="5">
        <v>1.9251736111111112E-3</v>
      </c>
      <c r="U10" s="5">
        <v>1.9045023148148148E-3</v>
      </c>
      <c r="V10" s="5">
        <v>1.936261574074074E-3</v>
      </c>
      <c r="X10" s="5">
        <v>2.3181134259259262E-3</v>
      </c>
      <c r="Y10"/>
      <c r="Z10" s="5">
        <v>5.3339351851851855E-3</v>
      </c>
    </row>
    <row r="11" spans="2:26" x14ac:dyDescent="0.25">
      <c r="B11" s="10">
        <v>3</v>
      </c>
      <c r="C11" s="2" t="s">
        <v>172</v>
      </c>
      <c r="D11" s="2" t="s">
        <v>161</v>
      </c>
      <c r="E11" s="2" t="s">
        <v>162</v>
      </c>
      <c r="F11" s="2" t="s">
        <v>85</v>
      </c>
      <c r="G11" s="10">
        <v>3</v>
      </c>
      <c r="H11" s="10"/>
      <c r="I11" s="10"/>
      <c r="J11" s="10"/>
      <c r="K11" s="10"/>
      <c r="M11" s="6">
        <f>M12+M13+M14</f>
        <v>9.7517569444444438E-2</v>
      </c>
      <c r="O11" s="12"/>
      <c r="P11" s="12"/>
      <c r="R11" s="12"/>
      <c r="S11" s="12"/>
      <c r="T11" s="12"/>
      <c r="U11" s="12"/>
      <c r="V11" s="12"/>
      <c r="W11" s="12"/>
      <c r="X11" s="12"/>
      <c r="Y11" s="13"/>
      <c r="Z11" s="12"/>
    </row>
    <row r="12" spans="2:26" x14ac:dyDescent="0.25">
      <c r="B12" s="10">
        <v>3</v>
      </c>
      <c r="C12" s="10"/>
      <c r="D12" s="10"/>
      <c r="E12" s="10"/>
      <c r="F12" s="10"/>
      <c r="G12" s="10" t="s">
        <v>134</v>
      </c>
      <c r="H12" s="2" t="s">
        <v>161</v>
      </c>
      <c r="I12" s="2" t="s">
        <v>162</v>
      </c>
      <c r="J12" s="2" t="s">
        <v>91</v>
      </c>
      <c r="K12" s="2"/>
      <c r="M12" s="11">
        <f>SUM(O12:AA12)</f>
        <v>2.9575312499999999E-2</v>
      </c>
      <c r="O12" s="5">
        <v>5.2860532407407413E-3</v>
      </c>
      <c r="P12" s="5">
        <v>5.911828703703703E-3</v>
      </c>
      <c r="Q12" s="5"/>
      <c r="R12" s="5">
        <v>2.0280208333333335E-3</v>
      </c>
      <c r="S12" s="5">
        <v>2.0311921296296293E-3</v>
      </c>
      <c r="T12" s="5">
        <v>2.0479282407407408E-3</v>
      </c>
      <c r="U12" s="5">
        <v>2.0309375000000002E-3</v>
      </c>
      <c r="V12" s="5">
        <v>2.0037499999999999E-3</v>
      </c>
      <c r="X12" s="5">
        <v>2.5402777777777776E-3</v>
      </c>
      <c r="Y12" s="5"/>
      <c r="Z12" s="5">
        <v>5.6953240740740749E-3</v>
      </c>
    </row>
    <row r="13" spans="2:26" x14ac:dyDescent="0.25">
      <c r="B13" s="10">
        <v>3</v>
      </c>
      <c r="C13" s="10"/>
      <c r="D13" s="10"/>
      <c r="E13" s="10"/>
      <c r="F13" s="10"/>
      <c r="G13" s="10" t="s">
        <v>135</v>
      </c>
      <c r="H13" s="2" t="s">
        <v>97</v>
      </c>
      <c r="I13" s="2" t="s">
        <v>163</v>
      </c>
      <c r="J13" s="2" t="s">
        <v>93</v>
      </c>
      <c r="K13" s="10"/>
      <c r="M13" s="11">
        <f>SUM(O13:AA13)</f>
        <v>3.6786053240740739E-2</v>
      </c>
      <c r="O13" s="5">
        <v>6.4407291666666658E-3</v>
      </c>
      <c r="P13" s="5">
        <v>7.0169097222222221E-3</v>
      </c>
      <c r="Q13" s="5"/>
      <c r="R13" s="5">
        <v>2.5281597222222224E-3</v>
      </c>
      <c r="S13" s="5">
        <v>2.5311805555555552E-3</v>
      </c>
      <c r="T13" s="5">
        <v>2.5293981481481482E-3</v>
      </c>
      <c r="U13" s="5">
        <v>2.5636458333333331E-3</v>
      </c>
      <c r="V13" s="5">
        <v>2.5835185185185184E-3</v>
      </c>
      <c r="X13" s="5">
        <v>3.2803472222222223E-3</v>
      </c>
      <c r="Y13" s="5"/>
      <c r="Z13" s="5">
        <v>7.3121643518518518E-3</v>
      </c>
    </row>
    <row r="14" spans="2:26" x14ac:dyDescent="0.25">
      <c r="B14" s="10">
        <v>3</v>
      </c>
      <c r="C14" s="10"/>
      <c r="D14" s="10"/>
      <c r="E14" s="10"/>
      <c r="F14" s="10"/>
      <c r="G14" s="10" t="s">
        <v>136</v>
      </c>
      <c r="H14" s="2" t="s">
        <v>164</v>
      </c>
      <c r="I14" s="2" t="s">
        <v>165</v>
      </c>
      <c r="J14" s="2" t="s">
        <v>91</v>
      </c>
      <c r="K14" s="2" t="s">
        <v>166</v>
      </c>
      <c r="M14" s="11">
        <f>SUM(O14:AA14)</f>
        <v>3.1156203703703703E-2</v>
      </c>
      <c r="O14" s="5">
        <v>5.031736111111111E-3</v>
      </c>
      <c r="P14" s="5">
        <v>5.6697685185185184E-3</v>
      </c>
      <c r="Q14" s="5"/>
      <c r="R14" s="5">
        <v>2.3453125000000002E-3</v>
      </c>
      <c r="S14" s="5">
        <v>2.3875462962962965E-3</v>
      </c>
      <c r="T14" s="5">
        <v>2.3591550925925928E-3</v>
      </c>
      <c r="U14" s="5">
        <v>2.3444560185185187E-3</v>
      </c>
      <c r="V14" s="5">
        <v>2.4038425925925928E-3</v>
      </c>
      <c r="X14" s="5">
        <v>2.9351157407407412E-3</v>
      </c>
      <c r="Y14" s="5"/>
      <c r="Z14" s="5">
        <v>5.6792708333333339E-3</v>
      </c>
    </row>
    <row r="15" spans="2:26" x14ac:dyDescent="0.25">
      <c r="B15" s="10">
        <v>4</v>
      </c>
      <c r="C15" s="2" t="s">
        <v>173</v>
      </c>
      <c r="D15" s="2" t="s">
        <v>128</v>
      </c>
      <c r="E15" s="2" t="s">
        <v>171</v>
      </c>
      <c r="F15" s="2" t="s">
        <v>85</v>
      </c>
      <c r="G15" s="10">
        <v>4</v>
      </c>
      <c r="H15" s="10"/>
      <c r="I15" s="10"/>
      <c r="J15" s="10"/>
      <c r="K15" s="10"/>
      <c r="M15" s="6">
        <f>M16+M17+M18</f>
        <v>9.0430960648148151E-2</v>
      </c>
      <c r="O15" s="12"/>
      <c r="P15" s="12"/>
      <c r="R15" s="12"/>
      <c r="S15" s="12"/>
      <c r="T15" s="12"/>
      <c r="U15" s="12"/>
      <c r="V15" s="12"/>
      <c r="W15" s="12"/>
      <c r="X15" s="12"/>
      <c r="Y15" s="13"/>
      <c r="Z15" s="12"/>
    </row>
    <row r="16" spans="2:26" x14ac:dyDescent="0.25">
      <c r="B16" s="10">
        <v>4</v>
      </c>
      <c r="C16" s="10"/>
      <c r="D16" s="10"/>
      <c r="E16" s="10"/>
      <c r="F16" s="10"/>
      <c r="G16" s="10" t="s">
        <v>18</v>
      </c>
      <c r="H16" s="2" t="s">
        <v>128</v>
      </c>
      <c r="I16" s="2" t="s">
        <v>171</v>
      </c>
      <c r="J16" s="2" t="s">
        <v>93</v>
      </c>
      <c r="K16" s="10"/>
      <c r="M16" s="11">
        <f>SUM(O16:AA16)</f>
        <v>2.6618935185185183E-2</v>
      </c>
      <c r="O16" s="5">
        <v>4.2420370370370363E-3</v>
      </c>
      <c r="P16" s="5">
        <v>4.7151388888888885E-3</v>
      </c>
      <c r="Q16" s="5"/>
      <c r="R16" s="5">
        <v>2.332037037037037E-3</v>
      </c>
      <c r="S16" s="5">
        <v>2.2069560185185187E-3</v>
      </c>
      <c r="T16" s="5">
        <v>2.1707986111111112E-3</v>
      </c>
      <c r="U16" s="5">
        <v>2.0364004629629629E-3</v>
      </c>
      <c r="V16" s="5">
        <v>1.8846527777777778E-3</v>
      </c>
      <c r="X16" s="5">
        <v>2.3599189814814815E-3</v>
      </c>
      <c r="Y16" s="5"/>
      <c r="Z16" s="5">
        <v>4.6709953703703696E-3</v>
      </c>
    </row>
    <row r="17" spans="2:28" x14ac:dyDescent="0.25">
      <c r="B17" s="10">
        <v>4</v>
      </c>
      <c r="C17" s="10"/>
      <c r="D17" s="10"/>
      <c r="E17" s="10"/>
      <c r="F17" s="10"/>
      <c r="G17" s="10" t="s">
        <v>19</v>
      </c>
      <c r="H17" s="2" t="s">
        <v>169</v>
      </c>
      <c r="I17" s="2" t="s">
        <v>170</v>
      </c>
      <c r="J17" s="2" t="s">
        <v>91</v>
      </c>
      <c r="K17" s="10"/>
      <c r="M17" s="11">
        <f>SUM(O17:AA17)</f>
        <v>3.3269895833333334E-2</v>
      </c>
      <c r="O17" s="5">
        <v>5.8215393518518512E-3</v>
      </c>
      <c r="P17" s="5">
        <v>6.3920370370370372E-3</v>
      </c>
      <c r="Q17" s="5"/>
      <c r="R17" s="5">
        <v>2.3618171296296295E-3</v>
      </c>
      <c r="S17" s="5">
        <v>2.4451157407407408E-3</v>
      </c>
      <c r="T17" s="5">
        <v>2.4788078703703704E-3</v>
      </c>
      <c r="U17" s="5">
        <v>2.5240162037037041E-3</v>
      </c>
      <c r="V17" s="5">
        <v>2.5001273148148148E-3</v>
      </c>
      <c r="X17" s="5">
        <v>3.0435185185185183E-3</v>
      </c>
      <c r="Y17" s="5"/>
      <c r="Z17" s="5">
        <v>5.702916666666666E-3</v>
      </c>
    </row>
    <row r="18" spans="2:28" x14ac:dyDescent="0.25">
      <c r="B18" s="10">
        <v>4</v>
      </c>
      <c r="C18" s="10"/>
      <c r="D18" s="10"/>
      <c r="E18" s="10"/>
      <c r="F18" s="10"/>
      <c r="G18" s="10" t="s">
        <v>20</v>
      </c>
      <c r="H18" s="2" t="s">
        <v>167</v>
      </c>
      <c r="I18" s="2" t="s">
        <v>168</v>
      </c>
      <c r="J18" s="2" t="s">
        <v>93</v>
      </c>
      <c r="K18" s="10"/>
      <c r="M18" s="11">
        <f>SUM(O18:AA18)</f>
        <v>3.0542129629629631E-2</v>
      </c>
      <c r="O18" s="5">
        <v>5.2690277777777779E-3</v>
      </c>
      <c r="P18" s="5">
        <v>6.1918171296296296E-3</v>
      </c>
      <c r="Q18" s="5"/>
      <c r="R18" s="5">
        <v>2.1795949074074074E-3</v>
      </c>
      <c r="S18" s="5">
        <v>2.1002893518518519E-3</v>
      </c>
      <c r="T18" s="5">
        <v>2.0916666666666666E-3</v>
      </c>
      <c r="U18" s="5">
        <v>2.1606249999999998E-3</v>
      </c>
      <c r="V18" s="5">
        <v>2.1839236111111109E-3</v>
      </c>
      <c r="X18" s="5">
        <v>2.7641319444444445E-3</v>
      </c>
      <c r="Y18" s="5"/>
      <c r="Z18" s="5">
        <v>5.6010532407407415E-3</v>
      </c>
    </row>
    <row r="19" spans="2:28" x14ac:dyDescent="0.25">
      <c r="B19" s="10">
        <v>5</v>
      </c>
      <c r="C19" s="2" t="s">
        <v>174</v>
      </c>
      <c r="D19" s="2" t="s">
        <v>175</v>
      </c>
      <c r="E19" s="2" t="s">
        <v>99</v>
      </c>
      <c r="F19" s="2" t="s">
        <v>85</v>
      </c>
      <c r="G19" s="10">
        <v>5</v>
      </c>
      <c r="H19" s="10"/>
      <c r="I19" s="10"/>
      <c r="J19" s="10"/>
      <c r="K19" s="10"/>
      <c r="M19" s="6">
        <f>M20+M21+M22</f>
        <v>0.10688672453703704</v>
      </c>
      <c r="O19" s="12"/>
      <c r="P19" s="12"/>
      <c r="R19" s="12"/>
      <c r="S19" s="12"/>
      <c r="T19" s="12"/>
      <c r="U19" s="12"/>
      <c r="V19" s="12"/>
      <c r="W19" s="12"/>
      <c r="X19" s="12"/>
      <c r="Y19" s="13"/>
      <c r="Z19" s="12"/>
    </row>
    <row r="20" spans="2:28" x14ac:dyDescent="0.25">
      <c r="B20" s="10">
        <v>5</v>
      </c>
      <c r="C20" s="10"/>
      <c r="D20" s="10"/>
      <c r="E20" s="10"/>
      <c r="F20" s="10"/>
      <c r="G20" s="10" t="s">
        <v>21</v>
      </c>
      <c r="H20" s="2" t="s">
        <v>175</v>
      </c>
      <c r="I20" s="2" t="s">
        <v>99</v>
      </c>
      <c r="J20" s="2" t="s">
        <v>93</v>
      </c>
      <c r="K20" s="10"/>
      <c r="M20" s="11">
        <f>SUM(O20:AA20)</f>
        <v>3.2248321759259263E-2</v>
      </c>
      <c r="O20" s="5">
        <v>5.1300578703703708E-3</v>
      </c>
      <c r="P20" s="5">
        <v>6.0705555555555556E-3</v>
      </c>
      <c r="Q20" s="5"/>
      <c r="R20" s="5">
        <v>2.4889930555555555E-3</v>
      </c>
      <c r="S20" s="5">
        <v>2.4717361111111112E-3</v>
      </c>
      <c r="T20" s="5">
        <v>2.4042361111111109E-3</v>
      </c>
      <c r="U20" s="5">
        <v>2.3903240740740742E-3</v>
      </c>
      <c r="V20" s="5">
        <v>2.4891898148148147E-3</v>
      </c>
      <c r="W20" s="5"/>
      <c r="X20" s="5">
        <v>3.1620254629629624E-3</v>
      </c>
      <c r="Y20" s="5"/>
      <c r="Z20" s="17">
        <v>5.6412037037037038E-3</v>
      </c>
    </row>
    <row r="21" spans="2:28" x14ac:dyDescent="0.25">
      <c r="B21" s="10">
        <v>5</v>
      </c>
      <c r="C21" s="10"/>
      <c r="D21" s="10"/>
      <c r="E21" s="10"/>
      <c r="F21" s="10"/>
      <c r="G21" s="10" t="s">
        <v>22</v>
      </c>
      <c r="H21" s="2" t="s">
        <v>104</v>
      </c>
      <c r="I21" s="2" t="s">
        <v>105</v>
      </c>
      <c r="J21" s="2" t="s">
        <v>91</v>
      </c>
      <c r="K21" s="10"/>
      <c r="M21" s="11">
        <f>SUM(O21:AA21)</f>
        <v>3.5767812499999996E-2</v>
      </c>
      <c r="O21" s="5">
        <v>5.7013425925925921E-3</v>
      </c>
      <c r="P21" s="5">
        <v>6.180011574074073E-3</v>
      </c>
      <c r="Q21" s="5"/>
      <c r="R21" s="5">
        <v>2.8703703703703708E-3</v>
      </c>
      <c r="S21" s="5">
        <v>2.8783217592592593E-3</v>
      </c>
      <c r="T21" s="5">
        <v>2.813842592592593E-3</v>
      </c>
      <c r="U21" s="5">
        <v>2.9169328703703701E-3</v>
      </c>
      <c r="V21" s="5">
        <v>2.9030902777777783E-3</v>
      </c>
      <c r="W21" s="5"/>
      <c r="X21" s="5">
        <v>3.4552893518518518E-3</v>
      </c>
      <c r="Y21" s="5"/>
      <c r="Z21" s="17">
        <v>6.0486111111111122E-3</v>
      </c>
    </row>
    <row r="22" spans="2:28" x14ac:dyDescent="0.25">
      <c r="B22" s="10">
        <v>5</v>
      </c>
      <c r="C22" s="10"/>
      <c r="D22" s="10"/>
      <c r="E22" s="10"/>
      <c r="F22" s="10"/>
      <c r="G22" s="10" t="s">
        <v>23</v>
      </c>
      <c r="H22" s="2" t="s">
        <v>176</v>
      </c>
      <c r="I22" s="2" t="s">
        <v>177</v>
      </c>
      <c r="J22" s="2" t="s">
        <v>91</v>
      </c>
      <c r="K22" s="2" t="s">
        <v>178</v>
      </c>
      <c r="M22" s="11">
        <f>SUM(O22:AA22)</f>
        <v>3.8870590277777776E-2</v>
      </c>
      <c r="O22" s="5">
        <v>6.5885300925925929E-3</v>
      </c>
      <c r="P22" s="5">
        <v>6.7498032407407411E-3</v>
      </c>
      <c r="Q22" s="5"/>
      <c r="R22" s="5">
        <v>3.0751504629629631E-3</v>
      </c>
      <c r="S22" s="5">
        <v>3.0690162037037036E-3</v>
      </c>
      <c r="T22" s="5">
        <v>3.0583680555555555E-3</v>
      </c>
      <c r="U22" s="5">
        <v>3.1524189814814813E-3</v>
      </c>
      <c r="V22" s="5">
        <v>3.1428703703703705E-3</v>
      </c>
      <c r="W22" s="5"/>
      <c r="X22" s="5">
        <v>3.6744791666666666E-3</v>
      </c>
      <c r="Y22" s="5"/>
      <c r="Z22" s="17">
        <v>6.3599537037037036E-3</v>
      </c>
      <c r="AA22"/>
      <c r="AB22"/>
    </row>
    <row r="23" spans="2:28" x14ac:dyDescent="0.25">
      <c r="B23" s="10">
        <v>6</v>
      </c>
      <c r="C23" s="2" t="s">
        <v>181</v>
      </c>
      <c r="D23" s="2" t="s">
        <v>101</v>
      </c>
      <c r="E23" s="2" t="s">
        <v>99</v>
      </c>
      <c r="F23" s="2" t="s">
        <v>85</v>
      </c>
      <c r="G23" s="10">
        <v>6</v>
      </c>
      <c r="H23" s="10"/>
      <c r="I23" s="10"/>
      <c r="J23" s="10"/>
      <c r="K23" s="10"/>
      <c r="M23" s="6">
        <f>M24+M25+M26</f>
        <v>0.10021841435185186</v>
      </c>
      <c r="O23" s="12"/>
      <c r="P23" s="12"/>
      <c r="R23" s="12"/>
      <c r="S23" s="12"/>
      <c r="T23" s="12"/>
      <c r="U23" s="12"/>
      <c r="V23" s="12"/>
      <c r="W23" s="12"/>
      <c r="X23" s="12"/>
      <c r="Y23" s="13"/>
      <c r="Z23" s="12"/>
    </row>
    <row r="24" spans="2:28" x14ac:dyDescent="0.25">
      <c r="B24" s="10">
        <v>6</v>
      </c>
      <c r="C24" s="10"/>
      <c r="D24" s="10"/>
      <c r="E24" s="10"/>
      <c r="F24" s="10"/>
      <c r="G24" s="10" t="s">
        <v>24</v>
      </c>
      <c r="H24" s="2" t="s">
        <v>179</v>
      </c>
      <c r="I24" s="2" t="s">
        <v>180</v>
      </c>
      <c r="J24" s="2" t="s">
        <v>93</v>
      </c>
      <c r="K24" s="2"/>
      <c r="M24" s="11">
        <f>SUM(O24:AA24)</f>
        <v>3.3162511574074072E-2</v>
      </c>
      <c r="O24" s="5">
        <v>4.7401273148148151E-3</v>
      </c>
      <c r="P24" s="5">
        <v>5.5238194444444449E-3</v>
      </c>
      <c r="Q24" s="5"/>
      <c r="R24" s="5">
        <v>2.646770833333333E-3</v>
      </c>
      <c r="S24" s="5">
        <v>2.7724305555555558E-3</v>
      </c>
      <c r="T24" s="5">
        <v>2.7751273148148149E-3</v>
      </c>
      <c r="U24" s="5">
        <v>2.7754861111111109E-3</v>
      </c>
      <c r="V24" s="5">
        <v>2.922118055555555E-3</v>
      </c>
      <c r="X24" s="5">
        <v>3.4682407407407405E-3</v>
      </c>
      <c r="Y24" s="5"/>
      <c r="Z24" s="5">
        <v>5.5383912037037034E-3</v>
      </c>
    </row>
    <row r="25" spans="2:28" x14ac:dyDescent="0.25">
      <c r="B25" s="10">
        <v>6</v>
      </c>
      <c r="C25" s="10"/>
      <c r="D25" s="10"/>
      <c r="E25" s="10"/>
      <c r="F25" s="10"/>
      <c r="G25" s="10" t="s">
        <v>25</v>
      </c>
      <c r="H25" s="2" t="s">
        <v>94</v>
      </c>
      <c r="I25" s="2" t="s">
        <v>96</v>
      </c>
      <c r="J25" s="2" t="s">
        <v>91</v>
      </c>
      <c r="K25" s="10"/>
      <c r="M25" s="11">
        <f>SUM(O25:AA25)</f>
        <v>3.3148483796296299E-2</v>
      </c>
      <c r="O25" s="5">
        <v>5.8663078703703698E-3</v>
      </c>
      <c r="P25" s="5">
        <v>6.2174421296296292E-3</v>
      </c>
      <c r="Q25" s="5"/>
      <c r="R25" s="5">
        <v>2.4500810185185185E-3</v>
      </c>
      <c r="S25" s="5">
        <v>2.408726851851852E-3</v>
      </c>
      <c r="T25" s="5">
        <v>2.3772685185185186E-3</v>
      </c>
      <c r="U25" s="5">
        <v>2.3903356481481479E-3</v>
      </c>
      <c r="V25" s="5">
        <v>2.4215277777777781E-3</v>
      </c>
      <c r="X25" s="5">
        <v>3.0188425925925925E-3</v>
      </c>
      <c r="Y25" s="5"/>
      <c r="Z25" s="5">
        <v>5.9979513888888886E-3</v>
      </c>
    </row>
    <row r="26" spans="2:28" x14ac:dyDescent="0.25">
      <c r="B26" s="10">
        <v>6</v>
      </c>
      <c r="C26" s="10"/>
      <c r="D26" s="10"/>
      <c r="E26" s="10"/>
      <c r="F26" s="10"/>
      <c r="G26" s="10" t="s">
        <v>26</v>
      </c>
      <c r="H26" s="2" t="s">
        <v>101</v>
      </c>
      <c r="I26" s="2" t="s">
        <v>99</v>
      </c>
      <c r="J26" s="2" t="s">
        <v>91</v>
      </c>
      <c r="K26" s="2" t="s">
        <v>182</v>
      </c>
      <c r="M26" s="11">
        <f>SUM(O26:AA26)</f>
        <v>3.3907418981481488E-2</v>
      </c>
      <c r="O26" s="5">
        <v>5.6967708333333332E-3</v>
      </c>
      <c r="P26" s="5">
        <v>6.6013888888888893E-3</v>
      </c>
      <c r="Q26" s="5"/>
      <c r="R26" s="5">
        <v>2.5760532407407407E-3</v>
      </c>
      <c r="S26" s="5">
        <v>2.4633333333333334E-3</v>
      </c>
      <c r="T26" s="5">
        <v>2.5308564814814816E-3</v>
      </c>
      <c r="U26" s="5">
        <v>2.5060416666666664E-3</v>
      </c>
      <c r="V26" s="5">
        <v>2.520960648148148E-3</v>
      </c>
      <c r="X26" s="5">
        <v>3.0855902777777778E-3</v>
      </c>
      <c r="Y26" s="5"/>
      <c r="Z26" s="5">
        <v>5.9264236111111123E-3</v>
      </c>
      <c r="AA26"/>
      <c r="AB26"/>
    </row>
    <row r="27" spans="2:28" x14ac:dyDescent="0.25">
      <c r="B27" s="10">
        <v>7</v>
      </c>
      <c r="C27" s="2" t="s">
        <v>183</v>
      </c>
      <c r="D27" s="2" t="s">
        <v>102</v>
      </c>
      <c r="E27" s="2" t="s">
        <v>103</v>
      </c>
      <c r="F27" s="2" t="s">
        <v>85</v>
      </c>
      <c r="G27" s="10">
        <v>7</v>
      </c>
      <c r="H27" s="10"/>
      <c r="I27" s="10"/>
      <c r="J27" s="10"/>
      <c r="K27" s="10"/>
      <c r="M27" s="6">
        <f>M28+M29+M30</f>
        <v>0.10478598379629631</v>
      </c>
      <c r="O27" s="12"/>
      <c r="P27" s="12"/>
      <c r="R27" s="12"/>
      <c r="S27" s="12"/>
      <c r="T27" s="12"/>
      <c r="U27" s="12"/>
      <c r="V27" s="12"/>
      <c r="W27" s="12"/>
      <c r="X27" s="12"/>
      <c r="Y27" s="13"/>
      <c r="Z27" s="12"/>
    </row>
    <row r="28" spans="2:28" x14ac:dyDescent="0.25">
      <c r="B28" s="10">
        <v>7</v>
      </c>
      <c r="C28" s="10"/>
      <c r="D28" s="10"/>
      <c r="E28" s="10"/>
      <c r="F28" s="10"/>
      <c r="G28" s="10" t="s">
        <v>27</v>
      </c>
      <c r="H28" s="2" t="s">
        <v>102</v>
      </c>
      <c r="I28" s="2" t="s">
        <v>103</v>
      </c>
      <c r="J28" s="2" t="s">
        <v>91</v>
      </c>
      <c r="K28" s="10"/>
      <c r="M28" s="11">
        <f>SUM(O28:AA28)</f>
        <v>4.0773287037037038E-2</v>
      </c>
      <c r="O28" s="5">
        <v>6.3949189814814815E-3</v>
      </c>
      <c r="P28" s="5">
        <v>7.052245370370371E-3</v>
      </c>
      <c r="Q28" s="5"/>
      <c r="R28" s="5">
        <v>3.0994328703703704E-3</v>
      </c>
      <c r="S28" s="5">
        <v>3.1854166666666663E-3</v>
      </c>
      <c r="T28" s="5">
        <v>3.1693055555555559E-3</v>
      </c>
      <c r="U28" s="5">
        <v>3.2566666666666668E-3</v>
      </c>
      <c r="V28" s="5">
        <v>3.3747569444444445E-3</v>
      </c>
      <c r="X28" s="5">
        <v>3.8667129629629629E-3</v>
      </c>
      <c r="Y28" s="5"/>
      <c r="Z28" s="5">
        <v>7.3738310185185183E-3</v>
      </c>
    </row>
    <row r="29" spans="2:28" x14ac:dyDescent="0.25">
      <c r="B29" s="10">
        <v>7</v>
      </c>
      <c r="C29" s="10"/>
      <c r="D29" s="10"/>
      <c r="E29" s="10"/>
      <c r="F29" s="10"/>
      <c r="G29" s="10" t="s">
        <v>28</v>
      </c>
      <c r="H29" s="2" t="s">
        <v>184</v>
      </c>
      <c r="I29" s="2" t="s">
        <v>185</v>
      </c>
      <c r="J29" s="2" t="s">
        <v>91</v>
      </c>
      <c r="K29" s="10"/>
      <c r="M29" s="11">
        <f>SUM(O29:AA29)</f>
        <v>3.5116157407407408E-2</v>
      </c>
      <c r="O29" s="5">
        <v>5.7181944444444433E-3</v>
      </c>
      <c r="P29" s="5">
        <v>6.3256944444444437E-3</v>
      </c>
      <c r="Q29" s="5"/>
      <c r="R29" s="5">
        <v>2.7255555555555557E-3</v>
      </c>
      <c r="S29" s="5">
        <v>2.7106018518518516E-3</v>
      </c>
      <c r="T29" s="5">
        <v>2.816203703703704E-3</v>
      </c>
      <c r="U29" s="5">
        <v>2.8191550925925923E-3</v>
      </c>
      <c r="V29" s="5">
        <v>2.848020833333333E-3</v>
      </c>
      <c r="X29" s="5">
        <v>3.3876620370370367E-3</v>
      </c>
      <c r="Y29" s="5"/>
      <c r="Z29" s="5">
        <v>5.7650694444444442E-3</v>
      </c>
    </row>
    <row r="30" spans="2:28" x14ac:dyDescent="0.25">
      <c r="B30" s="10">
        <v>7</v>
      </c>
      <c r="C30" s="10"/>
      <c r="D30" s="10"/>
      <c r="E30" s="10"/>
      <c r="F30" s="10"/>
      <c r="G30" s="10" t="s">
        <v>29</v>
      </c>
      <c r="H30" s="2" t="s">
        <v>98</v>
      </c>
      <c r="I30" s="2" t="s">
        <v>99</v>
      </c>
      <c r="J30" s="2" t="s">
        <v>93</v>
      </c>
      <c r="K30" s="2" t="s">
        <v>100</v>
      </c>
      <c r="M30" s="11">
        <f>SUM(O30:AA30)</f>
        <v>2.8896539351851852E-2</v>
      </c>
      <c r="O30" s="5">
        <v>4.974050925925926E-3</v>
      </c>
      <c r="P30" s="5">
        <v>5.5300115740740743E-3</v>
      </c>
      <c r="Q30" s="5"/>
      <c r="R30" s="5">
        <v>2.0229166666666668E-3</v>
      </c>
      <c r="S30" s="5">
        <v>2.0291666666666665E-3</v>
      </c>
      <c r="T30" s="5">
        <v>2.0560648148148148E-3</v>
      </c>
      <c r="U30" s="5">
        <v>2.0593171296296297E-3</v>
      </c>
      <c r="V30" s="5">
        <v>2.1028472222222221E-3</v>
      </c>
      <c r="X30" s="5">
        <v>2.6728703703703702E-3</v>
      </c>
      <c r="Y30" s="5"/>
      <c r="Z30" s="5">
        <v>5.4492939814814812E-3</v>
      </c>
      <c r="AA30"/>
    </row>
    <row r="31" spans="2:28" x14ac:dyDescent="0.25">
      <c r="B31" s="10">
        <v>8</v>
      </c>
      <c r="C31" s="2" t="s">
        <v>246</v>
      </c>
      <c r="D31" s="2" t="s">
        <v>243</v>
      </c>
      <c r="E31" s="2" t="s">
        <v>117</v>
      </c>
      <c r="F31" s="2" t="s">
        <v>86</v>
      </c>
      <c r="G31" s="10">
        <v>8</v>
      </c>
      <c r="H31" s="10"/>
      <c r="I31" s="10"/>
      <c r="J31" s="10"/>
      <c r="K31" s="10"/>
      <c r="M31" s="6">
        <f>M32+M33+M34</f>
        <v>9.759578703703703E-2</v>
      </c>
      <c r="O31" s="12"/>
      <c r="P31" s="12"/>
      <c r="R31" s="12"/>
      <c r="S31" s="12"/>
      <c r="T31" s="12"/>
      <c r="U31" s="12"/>
      <c r="V31" s="12"/>
      <c r="W31" s="12"/>
      <c r="X31" s="12"/>
      <c r="Y31" s="13"/>
      <c r="Z31" s="12"/>
    </row>
    <row r="32" spans="2:28" x14ac:dyDescent="0.25">
      <c r="B32" s="10">
        <v>8</v>
      </c>
      <c r="C32" s="10"/>
      <c r="D32" s="10"/>
      <c r="E32" s="10"/>
      <c r="F32" s="10"/>
      <c r="G32" s="10" t="s">
        <v>30</v>
      </c>
      <c r="H32" s="2" t="s">
        <v>243</v>
      </c>
      <c r="I32" s="2" t="s">
        <v>117</v>
      </c>
      <c r="J32" s="2" t="s">
        <v>93</v>
      </c>
      <c r="K32" s="10"/>
      <c r="M32" s="11">
        <f>SUM(O32:AA32)</f>
        <v>3.2229664351851858E-2</v>
      </c>
      <c r="O32" s="5">
        <v>5.352962962962963E-3</v>
      </c>
      <c r="P32" s="5">
        <v>5.9729861111111121E-3</v>
      </c>
      <c r="Q32" s="5"/>
      <c r="R32" s="5">
        <v>2.3424074074074072E-3</v>
      </c>
      <c r="S32" s="5">
        <v>2.3564004629629629E-3</v>
      </c>
      <c r="T32" s="5">
        <v>2.3582060185185186E-3</v>
      </c>
      <c r="U32" s="5">
        <v>2.4026504629629628E-3</v>
      </c>
      <c r="V32" s="5">
        <v>2.4747916666666664E-3</v>
      </c>
      <c r="X32" s="5">
        <v>3.0420601851851854E-3</v>
      </c>
      <c r="Y32" s="5"/>
      <c r="Z32" s="5">
        <v>5.9271990740740743E-3</v>
      </c>
    </row>
    <row r="33" spans="1:27" x14ac:dyDescent="0.25">
      <c r="B33" s="10">
        <v>8</v>
      </c>
      <c r="C33" s="10"/>
      <c r="D33" s="10"/>
      <c r="E33" s="10"/>
      <c r="F33" s="10"/>
      <c r="G33" s="10" t="s">
        <v>31</v>
      </c>
      <c r="H33" s="2" t="s">
        <v>109</v>
      </c>
      <c r="I33" s="2" t="s">
        <v>242</v>
      </c>
      <c r="J33" s="2" t="s">
        <v>91</v>
      </c>
      <c r="K33" s="10"/>
      <c r="M33" s="11">
        <f>SUM(O33:AA33)</f>
        <v>3.5270173611111108E-2</v>
      </c>
      <c r="O33" s="5">
        <v>5.6816898148148156E-3</v>
      </c>
      <c r="P33" s="5">
        <v>6.0209606481481485E-3</v>
      </c>
      <c r="Q33" s="5"/>
      <c r="R33" s="5">
        <v>2.9164814814814817E-3</v>
      </c>
      <c r="S33" s="5">
        <v>2.9941203703703705E-3</v>
      </c>
      <c r="T33" s="5">
        <v>2.8892592592592594E-3</v>
      </c>
      <c r="U33" s="5">
        <v>2.8692708333333335E-3</v>
      </c>
      <c r="V33" s="5">
        <v>2.8224884259259262E-3</v>
      </c>
      <c r="X33" s="5">
        <v>3.3525231481481479E-3</v>
      </c>
      <c r="Y33" s="5"/>
      <c r="Z33" s="5">
        <v>5.7233796296296303E-3</v>
      </c>
    </row>
    <row r="34" spans="1:27" x14ac:dyDescent="0.25">
      <c r="B34" s="10">
        <v>8</v>
      </c>
      <c r="C34" s="10"/>
      <c r="D34" s="10"/>
      <c r="E34" s="10"/>
      <c r="F34" s="10"/>
      <c r="G34" s="10" t="s">
        <v>32</v>
      </c>
      <c r="H34" s="2" t="s">
        <v>186</v>
      </c>
      <c r="I34" s="2" t="s">
        <v>187</v>
      </c>
      <c r="J34" s="2" t="s">
        <v>93</v>
      </c>
      <c r="K34" s="10"/>
      <c r="M34" s="11">
        <f>SUM(O34:AA34)</f>
        <v>3.009594907407407E-2</v>
      </c>
      <c r="O34" s="5">
        <v>4.5917708333333331E-3</v>
      </c>
      <c r="P34" s="5">
        <v>5.3109027777777781E-3</v>
      </c>
      <c r="Q34" s="5"/>
      <c r="R34" s="5">
        <v>2.4340740740740742E-3</v>
      </c>
      <c r="S34" s="5">
        <v>2.4280787037037036E-3</v>
      </c>
      <c r="T34" s="5">
        <v>2.4111458333333333E-3</v>
      </c>
      <c r="U34" s="5">
        <v>2.4609722222222225E-3</v>
      </c>
      <c r="V34" s="5">
        <v>2.4694444444444447E-3</v>
      </c>
      <c r="X34" s="5">
        <v>2.9278472222222223E-3</v>
      </c>
      <c r="Y34" s="5"/>
      <c r="Z34" s="5">
        <v>5.0617129629629632E-3</v>
      </c>
      <c r="AA34"/>
    </row>
    <row r="35" spans="1:27" x14ac:dyDescent="0.25">
      <c r="B35" s="10">
        <v>9</v>
      </c>
      <c r="C35" s="2" t="s">
        <v>247</v>
      </c>
      <c r="D35" s="2" t="s">
        <v>244</v>
      </c>
      <c r="E35" s="2" t="s">
        <v>245</v>
      </c>
      <c r="F35" s="2" t="s">
        <v>86</v>
      </c>
      <c r="G35" s="10">
        <v>9</v>
      </c>
      <c r="H35" s="10"/>
      <c r="I35" s="10"/>
      <c r="J35" s="10"/>
      <c r="K35" s="10"/>
      <c r="M35" s="6">
        <f>M36+M37+M38</f>
        <v>7.2119548611111112E-2</v>
      </c>
      <c r="O35" s="12"/>
      <c r="P35" s="12"/>
      <c r="R35" s="12"/>
      <c r="S35" s="12"/>
      <c r="T35" s="12"/>
      <c r="U35" s="12"/>
      <c r="V35" s="12"/>
      <c r="W35" s="12"/>
      <c r="X35" s="12"/>
      <c r="Y35" s="13"/>
      <c r="Z35" s="12"/>
    </row>
    <row r="36" spans="1:27" x14ac:dyDescent="0.25">
      <c r="B36" s="10">
        <v>9</v>
      </c>
      <c r="C36" s="10"/>
      <c r="D36" s="10"/>
      <c r="E36" s="10"/>
      <c r="F36" s="10"/>
      <c r="G36" s="10" t="s">
        <v>33</v>
      </c>
      <c r="H36" s="2" t="s">
        <v>244</v>
      </c>
      <c r="I36" s="2" t="s">
        <v>245</v>
      </c>
      <c r="J36" s="2" t="s">
        <v>93</v>
      </c>
      <c r="K36" s="10"/>
      <c r="M36" s="11">
        <f>SUM(O36:AA36)</f>
        <v>2.5156759259259261E-2</v>
      </c>
      <c r="O36" s="5">
        <v>3.8004861111111108E-3</v>
      </c>
      <c r="P36" s="5">
        <v>4.360277777777778E-3</v>
      </c>
      <c r="Q36" s="5"/>
      <c r="R36" s="5">
        <v>2.0472106481481483E-3</v>
      </c>
      <c r="S36" s="5">
        <v>2.0059953703703702E-3</v>
      </c>
      <c r="T36" s="5">
        <v>2.1020601851851851E-3</v>
      </c>
      <c r="U36" s="5">
        <v>2.0905555555555556E-3</v>
      </c>
      <c r="V36" s="5">
        <v>2.0538310185185186E-3</v>
      </c>
      <c r="X36" s="5">
        <v>2.4818171296296294E-3</v>
      </c>
      <c r="Y36" s="5"/>
      <c r="Z36" s="5">
        <v>4.2145254629629625E-3</v>
      </c>
    </row>
    <row r="37" spans="1:27" x14ac:dyDescent="0.25">
      <c r="B37" s="10">
        <v>9</v>
      </c>
      <c r="C37" s="10"/>
      <c r="D37" s="10"/>
      <c r="E37" s="10"/>
      <c r="F37" s="10"/>
      <c r="G37" s="10" t="s">
        <v>34</v>
      </c>
      <c r="H37" s="2" t="s">
        <v>151</v>
      </c>
      <c r="I37" s="2" t="s">
        <v>241</v>
      </c>
      <c r="J37" s="2" t="s">
        <v>93</v>
      </c>
      <c r="K37" s="10"/>
      <c r="M37" s="11">
        <f>SUM(O37:AA37)</f>
        <v>2.4057777777777779E-2</v>
      </c>
      <c r="O37" s="5">
        <v>3.9188078703703702E-3</v>
      </c>
      <c r="P37" s="5">
        <v>4.1897222222222223E-3</v>
      </c>
      <c r="Q37" s="5"/>
      <c r="R37" s="5">
        <v>1.9211226851851852E-3</v>
      </c>
      <c r="S37" s="5">
        <v>1.8637268518518519E-3</v>
      </c>
      <c r="T37" s="5">
        <v>1.8631828703703703E-3</v>
      </c>
      <c r="U37" s="5">
        <v>1.8811342592592593E-3</v>
      </c>
      <c r="V37" s="5">
        <v>1.881238425925926E-3</v>
      </c>
      <c r="X37" s="5">
        <v>2.1998032407407409E-3</v>
      </c>
      <c r="Y37" s="5"/>
      <c r="Z37" s="5">
        <v>4.3390393518518517E-3</v>
      </c>
    </row>
    <row r="38" spans="1:27" x14ac:dyDescent="0.25">
      <c r="B38" s="10">
        <v>9</v>
      </c>
      <c r="C38" s="10"/>
      <c r="D38" s="10"/>
      <c r="E38" s="10"/>
      <c r="F38" s="10"/>
      <c r="G38" s="10" t="s">
        <v>35</v>
      </c>
      <c r="H38" s="2" t="s">
        <v>244</v>
      </c>
      <c r="I38" s="2" t="s">
        <v>245</v>
      </c>
      <c r="J38" s="2" t="s">
        <v>93</v>
      </c>
      <c r="K38" s="10"/>
      <c r="M38" s="11">
        <f>SUM(O38:AA38)</f>
        <v>2.2905011574074076E-2</v>
      </c>
      <c r="O38" s="5">
        <v>3.8682754629629627E-3</v>
      </c>
      <c r="P38" s="5">
        <v>4.109861111111111E-3</v>
      </c>
      <c r="Q38" s="5"/>
      <c r="R38" s="5">
        <v>1.8399537037037037E-3</v>
      </c>
      <c r="S38" s="5">
        <v>1.7877430555555554E-3</v>
      </c>
      <c r="T38" s="5">
        <v>1.8181365740740742E-3</v>
      </c>
      <c r="U38" s="5">
        <v>1.8103356481481479E-3</v>
      </c>
      <c r="V38" s="5">
        <v>1.8071643518518521E-3</v>
      </c>
      <c r="X38" s="5">
        <v>2.1232638888888889E-3</v>
      </c>
      <c r="Y38" s="5"/>
      <c r="Z38" s="5">
        <v>3.7402777777777781E-3</v>
      </c>
    </row>
    <row r="39" spans="1:27" x14ac:dyDescent="0.25">
      <c r="B39" s="10">
        <v>10</v>
      </c>
      <c r="C39" s="2" t="s">
        <v>248</v>
      </c>
      <c r="D39" s="2" t="s">
        <v>107</v>
      </c>
      <c r="E39" s="2" t="s">
        <v>108</v>
      </c>
      <c r="F39" s="2" t="s">
        <v>86</v>
      </c>
      <c r="G39" s="10">
        <v>10</v>
      </c>
      <c r="H39" s="10"/>
      <c r="I39" s="10"/>
      <c r="J39" s="10"/>
      <c r="K39" s="10"/>
      <c r="M39" s="6">
        <f>M40+M41+M42</f>
        <v>7.9397442129629625E-2</v>
      </c>
      <c r="O39" s="12"/>
      <c r="P39" s="12"/>
      <c r="R39" s="12"/>
      <c r="S39" s="12"/>
      <c r="T39" s="12"/>
      <c r="U39" s="12"/>
      <c r="V39" s="12"/>
      <c r="W39" s="12"/>
      <c r="X39" s="12"/>
      <c r="Y39" s="13"/>
      <c r="Z39" s="12"/>
    </row>
    <row r="40" spans="1:27" x14ac:dyDescent="0.25">
      <c r="B40" s="10">
        <v>10</v>
      </c>
      <c r="C40" s="10"/>
      <c r="D40" s="10"/>
      <c r="E40" s="10"/>
      <c r="F40" s="10"/>
      <c r="G40" s="10" t="s">
        <v>36</v>
      </c>
      <c r="H40" s="2" t="s">
        <v>107</v>
      </c>
      <c r="I40" s="2" t="s">
        <v>108</v>
      </c>
      <c r="J40" s="2" t="s">
        <v>93</v>
      </c>
      <c r="K40" s="10"/>
      <c r="M40" s="11">
        <f>SUM(O40:AA40)</f>
        <v>2.9663368055555556E-2</v>
      </c>
      <c r="O40" s="5">
        <v>4.9610300925925924E-3</v>
      </c>
      <c r="P40" s="5">
        <v>5.8289930555555569E-3</v>
      </c>
      <c r="Q40" s="5"/>
      <c r="R40" s="5">
        <v>2.0220486111111112E-3</v>
      </c>
      <c r="S40" s="5">
        <v>2.0903819444444446E-3</v>
      </c>
      <c r="T40" s="5">
        <v>2.2087847222222222E-3</v>
      </c>
      <c r="U40" s="5">
        <v>2.164224537037037E-3</v>
      </c>
      <c r="V40" s="5">
        <v>2.2508101851851851E-3</v>
      </c>
      <c r="X40" s="5">
        <v>2.6901620370370373E-3</v>
      </c>
      <c r="Y40" s="5"/>
      <c r="Z40" s="5">
        <v>5.4469328703703702E-3</v>
      </c>
    </row>
    <row r="41" spans="1:27" x14ac:dyDescent="0.25">
      <c r="B41" s="10">
        <v>10</v>
      </c>
      <c r="C41" s="10"/>
      <c r="D41" s="10"/>
      <c r="E41" s="10"/>
      <c r="F41" s="10"/>
      <c r="G41" s="10" t="s">
        <v>37</v>
      </c>
      <c r="H41" s="2" t="s">
        <v>239</v>
      </c>
      <c r="I41" s="2" t="s">
        <v>240</v>
      </c>
      <c r="J41" s="2" t="s">
        <v>93</v>
      </c>
      <c r="K41" s="10"/>
      <c r="M41" s="11">
        <f>SUM(O41:AA41)</f>
        <v>2.6614675925925927E-2</v>
      </c>
      <c r="O41" s="5">
        <v>4.5138888888888893E-3</v>
      </c>
      <c r="P41" s="5">
        <v>5.5757407407407414E-3</v>
      </c>
      <c r="Q41" s="5"/>
      <c r="R41" s="5">
        <v>1.7939930555555554E-3</v>
      </c>
      <c r="S41" s="5">
        <v>1.7986226851851852E-3</v>
      </c>
      <c r="T41" s="5">
        <v>1.8448842592592594E-3</v>
      </c>
      <c r="U41" s="5">
        <v>1.8443634259259262E-3</v>
      </c>
      <c r="V41" s="5">
        <v>1.8338078703703704E-3</v>
      </c>
      <c r="X41" s="5">
        <v>2.7713541666666668E-3</v>
      </c>
      <c r="Y41" s="5"/>
      <c r="Z41" s="5">
        <v>4.6380208333333334E-3</v>
      </c>
    </row>
    <row r="42" spans="1:27" x14ac:dyDescent="0.25">
      <c r="B42" s="10">
        <v>10</v>
      </c>
      <c r="C42" s="10"/>
      <c r="D42" s="10"/>
      <c r="E42" s="10"/>
      <c r="F42" s="10"/>
      <c r="G42" s="10" t="s">
        <v>38</v>
      </c>
      <c r="H42" s="2" t="s">
        <v>107</v>
      </c>
      <c r="I42" s="2" t="s">
        <v>188</v>
      </c>
      <c r="J42" s="2" t="s">
        <v>93</v>
      </c>
      <c r="K42" s="10"/>
      <c r="M42" s="11">
        <f>SUM(O42:AA42)</f>
        <v>2.3119398148148153E-2</v>
      </c>
      <c r="O42" s="5">
        <v>3.7460185185185183E-3</v>
      </c>
      <c r="P42" s="5">
        <v>4.4786689814814819E-3</v>
      </c>
      <c r="Q42" s="5"/>
      <c r="R42" s="5">
        <v>1.6500231481481481E-3</v>
      </c>
      <c r="S42" s="5">
        <v>1.6700925925925926E-3</v>
      </c>
      <c r="T42" s="5">
        <v>1.7112847222222219E-3</v>
      </c>
      <c r="U42" s="5">
        <v>1.7437152777777781E-3</v>
      </c>
      <c r="V42" s="5">
        <v>1.7388657407407407E-3</v>
      </c>
      <c r="X42" s="5">
        <v>2.2718981481481483E-3</v>
      </c>
      <c r="Y42" s="5"/>
      <c r="Z42" s="5">
        <v>4.1088310185185186E-3</v>
      </c>
    </row>
    <row r="43" spans="1:27" x14ac:dyDescent="0.25">
      <c r="B43" s="10">
        <v>11</v>
      </c>
      <c r="C43" s="10" t="s">
        <v>286</v>
      </c>
      <c r="D43" s="2" t="s">
        <v>250</v>
      </c>
      <c r="E43" s="2" t="s">
        <v>251</v>
      </c>
      <c r="F43" s="2" t="s">
        <v>86</v>
      </c>
      <c r="G43" s="10">
        <v>11</v>
      </c>
      <c r="H43" s="10"/>
      <c r="I43" s="10"/>
      <c r="J43" s="10"/>
      <c r="K43" s="10"/>
      <c r="M43" s="6">
        <f>M44+M45+M46</f>
        <v>9.3718020833333332E-2</v>
      </c>
      <c r="O43" s="12"/>
      <c r="P43" s="12"/>
      <c r="R43" s="12"/>
      <c r="S43" s="12"/>
      <c r="T43" s="12"/>
      <c r="U43" s="12"/>
      <c r="V43" s="12"/>
      <c r="W43" s="12"/>
      <c r="X43" s="12"/>
      <c r="Y43" s="13"/>
      <c r="Z43" s="12"/>
    </row>
    <row r="44" spans="1:27" x14ac:dyDescent="0.25">
      <c r="B44" s="10">
        <v>11</v>
      </c>
      <c r="C44" s="10"/>
      <c r="D44" s="10"/>
      <c r="E44" s="10"/>
      <c r="F44" s="10"/>
      <c r="G44" s="10" t="s">
        <v>39</v>
      </c>
      <c r="H44" s="2" t="s">
        <v>250</v>
      </c>
      <c r="I44" s="2" t="s">
        <v>251</v>
      </c>
      <c r="J44" s="2" t="s">
        <v>93</v>
      </c>
      <c r="K44" s="2" t="s">
        <v>249</v>
      </c>
      <c r="M44" s="11">
        <f>SUM(O44:AA44)</f>
        <v>3.1450740740740737E-2</v>
      </c>
      <c r="O44" s="5">
        <v>5.0339004629629631E-3</v>
      </c>
      <c r="P44" s="5">
        <v>5.9449189814814807E-3</v>
      </c>
      <c r="Q44" s="5"/>
      <c r="R44" s="5">
        <v>2.1864699074074074E-3</v>
      </c>
      <c r="S44" s="5">
        <v>2.2978009259259258E-3</v>
      </c>
      <c r="T44" s="5">
        <v>2.3306481481481481E-3</v>
      </c>
      <c r="U44" s="5">
        <v>2.3130671296296298E-3</v>
      </c>
      <c r="V44" s="5">
        <v>2.3343287037037035E-3</v>
      </c>
      <c r="X44" s="5">
        <v>2.8109722222222221E-3</v>
      </c>
      <c r="Y44" s="5"/>
      <c r="Z44" s="5">
        <v>6.1986342592592588E-3</v>
      </c>
    </row>
    <row r="45" spans="1:27" x14ac:dyDescent="0.25">
      <c r="B45" s="10">
        <v>11</v>
      </c>
      <c r="C45" s="10"/>
      <c r="D45" s="10"/>
      <c r="E45" s="10"/>
      <c r="F45" s="10"/>
      <c r="G45" s="10" t="s">
        <v>40</v>
      </c>
      <c r="H45" s="2" t="s">
        <v>106</v>
      </c>
      <c r="I45" s="2" t="s">
        <v>238</v>
      </c>
      <c r="J45" s="2" t="s">
        <v>93</v>
      </c>
      <c r="K45" s="10"/>
      <c r="M45" s="11">
        <f>SUM(O45:AA45)</f>
        <v>2.9945497685185184E-2</v>
      </c>
      <c r="O45" s="5">
        <v>4.9465162037037038E-3</v>
      </c>
      <c r="P45" s="5">
        <v>5.2933449074074072E-3</v>
      </c>
      <c r="Q45" s="5"/>
      <c r="R45" s="5">
        <v>2.2569444444444447E-3</v>
      </c>
      <c r="S45" s="5">
        <v>2.2634953703703701E-3</v>
      </c>
      <c r="T45" s="5">
        <v>2.3378819444444445E-3</v>
      </c>
      <c r="U45" s="5">
        <v>2.2200810185185184E-3</v>
      </c>
      <c r="V45" s="5">
        <v>2.2798148148148148E-3</v>
      </c>
      <c r="X45" s="5">
        <v>2.7640393518518522E-3</v>
      </c>
      <c r="Y45" s="5"/>
      <c r="Z45" s="5">
        <v>5.5833796296296291E-3</v>
      </c>
    </row>
    <row r="46" spans="1:27" x14ac:dyDescent="0.25">
      <c r="B46" s="10">
        <v>11</v>
      </c>
      <c r="C46" s="10"/>
      <c r="D46" s="10"/>
      <c r="E46" s="10"/>
      <c r="F46" s="10"/>
      <c r="G46" s="10" t="s">
        <v>41</v>
      </c>
      <c r="H46" s="2" t="s">
        <v>189</v>
      </c>
      <c r="I46" s="2" t="s">
        <v>190</v>
      </c>
      <c r="J46" s="2" t="s">
        <v>93</v>
      </c>
      <c r="K46" s="10"/>
      <c r="M46" s="11">
        <f>SUM(O46:AA46)</f>
        <v>3.2321782407407407E-2</v>
      </c>
      <c r="O46" s="5">
        <v>4.8253472222222222E-3</v>
      </c>
      <c r="P46" s="5">
        <v>5.4470949074074083E-3</v>
      </c>
      <c r="Q46" s="5"/>
      <c r="R46" s="5">
        <v>2.2293055555555556E-3</v>
      </c>
      <c r="S46" s="5">
        <v>2.3284027777777778E-3</v>
      </c>
      <c r="T46" s="5">
        <v>2.3696643518518515E-3</v>
      </c>
      <c r="U46" s="5">
        <v>2.3859490740740742E-3</v>
      </c>
      <c r="V46" s="5">
        <v>2.3382291666666668E-3</v>
      </c>
      <c r="W46" s="5">
        <v>2.3742476851851854E-3</v>
      </c>
      <c r="X46" s="5">
        <v>2.678993055555556E-3</v>
      </c>
      <c r="Y46" s="5"/>
      <c r="Z46" s="5">
        <v>5.3445486111111115E-3</v>
      </c>
    </row>
    <row r="47" spans="1:27" s="19" customFormat="1" x14ac:dyDescent="0.25">
      <c r="A47" s="19" t="s">
        <v>291</v>
      </c>
      <c r="B47" s="20">
        <v>12</v>
      </c>
      <c r="C47" s="20" t="s">
        <v>290</v>
      </c>
      <c r="D47" s="20" t="s">
        <v>128</v>
      </c>
      <c r="E47" s="20" t="s">
        <v>252</v>
      </c>
      <c r="F47" s="20" t="s">
        <v>86</v>
      </c>
      <c r="G47" s="20">
        <v>12</v>
      </c>
      <c r="H47" s="20"/>
      <c r="I47" s="20"/>
      <c r="J47" s="20"/>
      <c r="K47" s="20"/>
      <c r="M47" s="21">
        <f>M48+M49+M50</f>
        <v>8.7583263888888888E-2</v>
      </c>
      <c r="O47" s="20"/>
      <c r="P47" s="20"/>
      <c r="R47" s="20"/>
      <c r="S47" s="20"/>
      <c r="T47" s="20"/>
      <c r="U47" s="20"/>
      <c r="V47" s="20"/>
      <c r="W47" s="20"/>
      <c r="X47" s="20"/>
      <c r="Y47" s="22"/>
      <c r="Z47" s="20"/>
    </row>
    <row r="48" spans="1:27" x14ac:dyDescent="0.25">
      <c r="B48" s="10">
        <v>12</v>
      </c>
      <c r="C48" s="10"/>
      <c r="D48" s="10"/>
      <c r="E48" s="10"/>
      <c r="F48" s="10"/>
      <c r="G48" s="10" t="s">
        <v>87</v>
      </c>
      <c r="H48" s="2" t="s">
        <v>128</v>
      </c>
      <c r="I48" s="2" t="s">
        <v>252</v>
      </c>
      <c r="J48" s="2" t="s">
        <v>93</v>
      </c>
      <c r="K48" s="2"/>
      <c r="M48" s="11">
        <f>SUM(O48:AA48)</f>
        <v>3.1051990740740738E-2</v>
      </c>
      <c r="O48" s="5">
        <v>5.3039236111111108E-3</v>
      </c>
      <c r="P48" s="5">
        <v>5.6828703703703702E-3</v>
      </c>
      <c r="Q48" s="5"/>
      <c r="R48" s="5">
        <v>2.1380671296296295E-3</v>
      </c>
      <c r="S48" s="5">
        <v>2.2880555555555558E-3</v>
      </c>
      <c r="T48" s="5">
        <v>2.3238194444444443E-3</v>
      </c>
      <c r="U48" s="5">
        <v>2.3353356481481484E-3</v>
      </c>
      <c r="V48" s="5">
        <v>2.3770023148148149E-3</v>
      </c>
      <c r="X48" s="5">
        <v>2.7980671296296295E-3</v>
      </c>
      <c r="Y48" s="5"/>
      <c r="Z48" s="5">
        <v>5.8048495370370372E-3</v>
      </c>
    </row>
    <row r="49" spans="2:28" x14ac:dyDescent="0.25">
      <c r="B49" s="10">
        <v>12</v>
      </c>
      <c r="C49" s="10"/>
      <c r="D49" s="10"/>
      <c r="E49" s="10"/>
      <c r="F49" s="10"/>
      <c r="G49" s="10" t="s">
        <v>88</v>
      </c>
      <c r="H49" s="2" t="s">
        <v>236</v>
      </c>
      <c r="I49" s="2" t="s">
        <v>237</v>
      </c>
      <c r="J49" s="2" t="s">
        <v>93</v>
      </c>
      <c r="K49" s="2"/>
      <c r="M49" s="11">
        <f>SUM(O49:AA49)</f>
        <v>3.1699467592592588E-2</v>
      </c>
      <c r="O49" s="5">
        <v>5.8316087962962957E-3</v>
      </c>
      <c r="P49" s="5">
        <v>6.5043055555555548E-3</v>
      </c>
      <c r="Q49" s="5"/>
      <c r="R49" s="5">
        <v>2.089224537037037E-3</v>
      </c>
      <c r="S49" s="5">
        <v>2.0791550925925929E-3</v>
      </c>
      <c r="T49" s="5">
        <v>2.1241087962962962E-3</v>
      </c>
      <c r="U49" s="5">
        <v>2.0990046296296295E-3</v>
      </c>
      <c r="V49" s="5">
        <v>2.0893634259259259E-3</v>
      </c>
      <c r="X49" s="5">
        <v>2.8422800925925924E-3</v>
      </c>
      <c r="Y49" s="5"/>
      <c r="Z49" s="5">
        <v>6.0404166666666662E-3</v>
      </c>
    </row>
    <row r="50" spans="2:28" x14ac:dyDescent="0.25">
      <c r="B50" s="10">
        <v>12</v>
      </c>
      <c r="C50" s="10"/>
      <c r="D50" s="10"/>
      <c r="E50" s="10"/>
      <c r="F50" s="10"/>
      <c r="G50" s="10" t="s">
        <v>90</v>
      </c>
      <c r="H50" s="2" t="s">
        <v>92</v>
      </c>
      <c r="I50" s="2" t="s">
        <v>191</v>
      </c>
      <c r="J50" s="2" t="s">
        <v>93</v>
      </c>
      <c r="K50" s="10"/>
      <c r="M50" s="11">
        <f>SUM(O50:AA50)</f>
        <v>2.4831805555555555E-2</v>
      </c>
      <c r="O50" s="5">
        <v>4.1372222222222218E-3</v>
      </c>
      <c r="P50" s="5">
        <v>4.8681018518518518E-3</v>
      </c>
      <c r="Q50" s="5"/>
      <c r="R50" s="5">
        <v>2.1018981481481483E-3</v>
      </c>
      <c r="S50" s="5">
        <v>2.1238888888888887E-3</v>
      </c>
      <c r="T50" s="5">
        <v>2.0907523148148148E-3</v>
      </c>
      <c r="U50" s="5">
        <v>2.143263888888889E-3</v>
      </c>
      <c r="V50" s="5">
        <v>2.8075694444444446E-3</v>
      </c>
      <c r="X50" s="14"/>
      <c r="Y50" s="5"/>
      <c r="Z50" s="5">
        <v>4.5591087962962963E-3</v>
      </c>
    </row>
    <row r="51" spans="2:28" x14ac:dyDescent="0.25">
      <c r="B51" s="10">
        <v>13</v>
      </c>
      <c r="C51" s="2" t="s">
        <v>255</v>
      </c>
      <c r="D51" s="2" t="s">
        <v>95</v>
      </c>
      <c r="E51" s="2" t="s">
        <v>254</v>
      </c>
      <c r="F51" s="2" t="s">
        <v>85</v>
      </c>
      <c r="G51" s="10">
        <v>13</v>
      </c>
      <c r="H51" s="10"/>
      <c r="I51" s="10"/>
      <c r="J51" s="10"/>
      <c r="K51" s="10"/>
      <c r="M51" s="6">
        <f>M52+M53+M54</f>
        <v>8.2476678240740744E-2</v>
      </c>
      <c r="O51" s="12"/>
      <c r="P51" s="12"/>
      <c r="R51" s="12"/>
      <c r="S51" s="12"/>
      <c r="T51" s="12"/>
      <c r="U51" s="12"/>
      <c r="V51" s="12"/>
      <c r="W51" s="12"/>
      <c r="X51" s="12"/>
      <c r="Y51" s="13"/>
      <c r="Z51" s="12"/>
    </row>
    <row r="52" spans="2:28" x14ac:dyDescent="0.25">
      <c r="B52" s="10">
        <v>13</v>
      </c>
      <c r="C52" s="10"/>
      <c r="D52" s="10"/>
      <c r="E52" s="10"/>
      <c r="F52" s="10"/>
      <c r="G52" s="10" t="s">
        <v>42</v>
      </c>
      <c r="H52" s="2" t="s">
        <v>95</v>
      </c>
      <c r="I52" s="2" t="s">
        <v>254</v>
      </c>
      <c r="J52" s="2" t="s">
        <v>93</v>
      </c>
      <c r="K52" s="2" t="s">
        <v>253</v>
      </c>
      <c r="M52" s="11">
        <f>SUM(O52:AA52)</f>
        <v>2.4714363425925926E-2</v>
      </c>
      <c r="O52" s="5">
        <v>3.9631944444444445E-3</v>
      </c>
      <c r="P52" s="5">
        <v>4.5556018518518515E-3</v>
      </c>
      <c r="Q52" s="5"/>
      <c r="R52" s="5">
        <v>1.9721759259259258E-3</v>
      </c>
      <c r="S52" s="5">
        <v>1.8757291666666668E-3</v>
      </c>
      <c r="T52" s="5">
        <v>1.8824537037037037E-3</v>
      </c>
      <c r="U52" s="5">
        <v>1.853449074074074E-3</v>
      </c>
      <c r="V52" s="5">
        <v>1.8602893518518517E-3</v>
      </c>
      <c r="X52" s="5">
        <v>2.4686805555555556E-3</v>
      </c>
      <c r="Y52" s="5"/>
      <c r="Z52" s="5">
        <v>4.2827893518518519E-3</v>
      </c>
    </row>
    <row r="53" spans="2:28" x14ac:dyDescent="0.25">
      <c r="B53" s="10">
        <v>13</v>
      </c>
      <c r="C53" s="10"/>
      <c r="D53" s="10"/>
      <c r="E53" s="10"/>
      <c r="F53" s="10"/>
      <c r="G53" s="10" t="s">
        <v>43</v>
      </c>
      <c r="H53" s="2" t="s">
        <v>234</v>
      </c>
      <c r="I53" s="2" t="s">
        <v>235</v>
      </c>
      <c r="J53" s="2" t="s">
        <v>91</v>
      </c>
      <c r="K53" s="10"/>
      <c r="M53" s="11">
        <f>SUM(O53:AA53)</f>
        <v>3.149886574074074E-2</v>
      </c>
      <c r="O53" s="5">
        <v>5.0723032407407409E-3</v>
      </c>
      <c r="P53" s="5">
        <v>5.7814814814814812E-3</v>
      </c>
      <c r="Q53" s="5"/>
      <c r="R53" s="5">
        <v>2.3124189814814813E-3</v>
      </c>
      <c r="S53" s="5">
        <v>2.33E-3</v>
      </c>
      <c r="T53" s="5">
        <v>2.3414699074074076E-3</v>
      </c>
      <c r="U53" s="5">
        <v>2.3173726851851849E-3</v>
      </c>
      <c r="V53" s="5">
        <v>2.9833680555555555E-3</v>
      </c>
      <c r="X53" s="5">
        <v>2.3495370370370371E-3</v>
      </c>
      <c r="Y53" s="5"/>
      <c r="Z53" s="5">
        <v>6.0109143518518524E-3</v>
      </c>
    </row>
    <row r="54" spans="2:28" x14ac:dyDescent="0.25">
      <c r="B54" s="10">
        <v>13</v>
      </c>
      <c r="C54" s="10"/>
      <c r="D54" s="10"/>
      <c r="E54" s="10"/>
      <c r="F54" s="10"/>
      <c r="G54" s="10" t="s">
        <v>44</v>
      </c>
      <c r="H54" s="2" t="s">
        <v>192</v>
      </c>
      <c r="I54" s="2" t="s">
        <v>193</v>
      </c>
      <c r="J54" s="2" t="s">
        <v>93</v>
      </c>
      <c r="K54" s="10"/>
      <c r="M54" s="11">
        <f>SUM(O54:AA54)</f>
        <v>2.6263449074074074E-2</v>
      </c>
      <c r="O54" s="5">
        <v>4.6037615740740744E-3</v>
      </c>
      <c r="P54" s="5">
        <v>4.9119907407407411E-3</v>
      </c>
      <c r="Q54" s="5"/>
      <c r="R54" s="5">
        <v>1.9938078703703702E-3</v>
      </c>
      <c r="S54" s="5">
        <v>2.010173611111111E-3</v>
      </c>
      <c r="T54" s="5">
        <v>1.9908333333333336E-3</v>
      </c>
      <c r="U54" s="5">
        <v>1.956886574074074E-3</v>
      </c>
      <c r="V54" s="5">
        <v>1.9283449074074075E-3</v>
      </c>
      <c r="X54" s="5">
        <v>2.3201157407407406E-3</v>
      </c>
      <c r="Y54" s="5"/>
      <c r="Z54" s="5">
        <v>4.5475347222222219E-3</v>
      </c>
    </row>
    <row r="55" spans="2:28" x14ac:dyDescent="0.25">
      <c r="B55" s="10">
        <v>14</v>
      </c>
      <c r="C55" s="10" t="s">
        <v>287</v>
      </c>
      <c r="D55" s="2" t="s">
        <v>257</v>
      </c>
      <c r="E55" s="2" t="s">
        <v>258</v>
      </c>
      <c r="F55" s="2" t="s">
        <v>83</v>
      </c>
      <c r="G55" s="10">
        <v>14</v>
      </c>
      <c r="H55" s="10"/>
      <c r="I55" s="10"/>
      <c r="J55" s="10"/>
      <c r="K55" s="10"/>
      <c r="M55" s="6">
        <f>M56+M57+M58</f>
        <v>0.10379616898148149</v>
      </c>
      <c r="O55" s="12"/>
      <c r="P55" s="12"/>
      <c r="R55" s="12"/>
      <c r="S55" s="12"/>
      <c r="T55" s="12"/>
      <c r="U55" s="12"/>
      <c r="V55" s="12"/>
      <c r="W55" s="12"/>
      <c r="X55" s="12"/>
      <c r="Y55" s="13"/>
      <c r="Z55" s="12"/>
    </row>
    <row r="56" spans="2:28" x14ac:dyDescent="0.25">
      <c r="B56" s="10">
        <v>14</v>
      </c>
      <c r="C56" s="10"/>
      <c r="D56" s="10"/>
      <c r="E56" s="10"/>
      <c r="F56" s="10"/>
      <c r="G56" s="10" t="s">
        <v>45</v>
      </c>
      <c r="H56" s="2" t="s">
        <v>257</v>
      </c>
      <c r="I56" s="2" t="s">
        <v>258</v>
      </c>
      <c r="J56" s="2" t="s">
        <v>91</v>
      </c>
      <c r="K56" s="2" t="s">
        <v>256</v>
      </c>
      <c r="M56" s="11">
        <f>SUM(O56:AA56)</f>
        <v>3.787501157407408E-2</v>
      </c>
      <c r="O56" s="5">
        <v>6.2487037037037042E-3</v>
      </c>
      <c r="P56" s="5">
        <v>6.7043402777777769E-3</v>
      </c>
      <c r="Q56" s="5"/>
      <c r="R56" s="5">
        <v>2.9731828703703704E-3</v>
      </c>
      <c r="S56" s="5">
        <v>3.1074421296296297E-3</v>
      </c>
      <c r="T56" s="5">
        <v>3.0295949074074075E-3</v>
      </c>
      <c r="U56" s="5">
        <v>2.8494675925925927E-3</v>
      </c>
      <c r="V56" s="5">
        <v>2.9531365740740737E-3</v>
      </c>
      <c r="X56" s="5">
        <v>3.5307523148148147E-3</v>
      </c>
      <c r="Y56" s="5"/>
      <c r="Z56" s="5">
        <v>6.4783912037037041E-3</v>
      </c>
    </row>
    <row r="57" spans="2:28" x14ac:dyDescent="0.25">
      <c r="B57" s="10">
        <v>14</v>
      </c>
      <c r="C57" s="10"/>
      <c r="D57" s="10"/>
      <c r="E57" s="10"/>
      <c r="F57" s="10"/>
      <c r="G57" s="10" t="s">
        <v>46</v>
      </c>
      <c r="H57" s="2" t="s">
        <v>122</v>
      </c>
      <c r="I57" s="2" t="s">
        <v>233</v>
      </c>
      <c r="J57" s="2" t="s">
        <v>91</v>
      </c>
      <c r="K57" s="10"/>
      <c r="M57" s="11">
        <f>SUM(O57:AA57)</f>
        <v>3.2571990740740749E-2</v>
      </c>
      <c r="O57" s="5">
        <v>6.1581481481481487E-3</v>
      </c>
      <c r="P57" s="5">
        <v>6.3921180555555563E-3</v>
      </c>
      <c r="Q57" s="5"/>
      <c r="R57" s="5">
        <v>2.2052083333333333E-3</v>
      </c>
      <c r="S57" s="5">
        <v>2.0993865740740743E-3</v>
      </c>
      <c r="T57" s="5">
        <v>2.2154282407407409E-3</v>
      </c>
      <c r="U57" s="5">
        <v>2.2300462962962964E-3</v>
      </c>
      <c r="V57" s="5">
        <v>2.1694444444444448E-3</v>
      </c>
      <c r="X57" s="5">
        <v>2.7509722222222224E-3</v>
      </c>
      <c r="Y57" s="5"/>
      <c r="Z57" s="5">
        <v>6.351238425925926E-3</v>
      </c>
    </row>
    <row r="58" spans="2:28" x14ac:dyDescent="0.25">
      <c r="B58" s="10">
        <v>14</v>
      </c>
      <c r="C58" s="10"/>
      <c r="D58" s="10"/>
      <c r="E58" s="10"/>
      <c r="F58" s="10"/>
      <c r="G58" s="10" t="s">
        <v>47</v>
      </c>
      <c r="H58" s="2" t="s">
        <v>194</v>
      </c>
      <c r="I58" s="2" t="s">
        <v>195</v>
      </c>
      <c r="J58" s="2" t="s">
        <v>91</v>
      </c>
      <c r="K58" s="10"/>
      <c r="M58" s="11">
        <f>SUM(O58:AA58)</f>
        <v>3.3349166666666666E-2</v>
      </c>
      <c r="O58" s="5">
        <v>5.7082175925925937E-3</v>
      </c>
      <c r="P58" s="5">
        <v>6.1625578703703695E-3</v>
      </c>
      <c r="Q58" s="5"/>
      <c r="R58" s="5">
        <v>2.3765856481481481E-3</v>
      </c>
      <c r="S58" s="5">
        <v>2.3968865740740743E-3</v>
      </c>
      <c r="T58" s="5">
        <v>2.451840277777778E-3</v>
      </c>
      <c r="U58" s="5">
        <v>2.3756597222222221E-3</v>
      </c>
      <c r="V58" s="5">
        <v>2.4564120370370369E-3</v>
      </c>
      <c r="X58" s="5">
        <v>2.8640509259259261E-3</v>
      </c>
      <c r="Y58" s="5"/>
      <c r="Z58" s="5">
        <v>6.5569560185185193E-3</v>
      </c>
    </row>
    <row r="59" spans="2:28" x14ac:dyDescent="0.25">
      <c r="B59" s="10">
        <v>15</v>
      </c>
      <c r="C59" s="16" t="s">
        <v>289</v>
      </c>
      <c r="D59" s="2" t="s">
        <v>115</v>
      </c>
      <c r="E59" s="2" t="s">
        <v>116</v>
      </c>
      <c r="F59" s="2" t="s">
        <v>86</v>
      </c>
      <c r="G59" s="10">
        <v>15</v>
      </c>
      <c r="H59" s="10"/>
      <c r="I59" s="10"/>
      <c r="J59" s="10"/>
      <c r="K59" s="10"/>
      <c r="M59" s="6">
        <f>M60+M61+M62</f>
        <v>8.3755833333333335E-2</v>
      </c>
      <c r="O59" s="12"/>
      <c r="P59" s="12"/>
      <c r="R59" s="12"/>
      <c r="S59" s="12"/>
      <c r="T59" s="12"/>
      <c r="U59" s="12"/>
      <c r="V59" s="12"/>
      <c r="W59" s="12"/>
      <c r="X59" s="12"/>
      <c r="Y59" s="13"/>
      <c r="Z59" s="12"/>
    </row>
    <row r="60" spans="2:28" x14ac:dyDescent="0.25">
      <c r="B60" s="10">
        <v>15</v>
      </c>
      <c r="C60" s="10"/>
      <c r="D60" s="10"/>
      <c r="E60" s="10"/>
      <c r="F60" s="10"/>
      <c r="G60" s="10" t="s">
        <v>48</v>
      </c>
      <c r="H60" s="2" t="s">
        <v>115</v>
      </c>
      <c r="I60" s="2" t="s">
        <v>116</v>
      </c>
      <c r="J60" s="2" t="s">
        <v>93</v>
      </c>
      <c r="K60" s="10"/>
      <c r="M60" s="11">
        <f>SUM(O60:AA60)</f>
        <v>2.9777442129629631E-2</v>
      </c>
      <c r="O60" s="5">
        <v>4.7595949074074077E-3</v>
      </c>
      <c r="P60" s="5">
        <v>5.5664583333333338E-3</v>
      </c>
      <c r="Q60" s="5"/>
      <c r="R60" s="5">
        <v>2.3316319444444443E-3</v>
      </c>
      <c r="S60" s="5">
        <v>2.3214120370370368E-3</v>
      </c>
      <c r="T60" s="5">
        <v>2.2829166666666666E-3</v>
      </c>
      <c r="U60" s="5">
        <v>2.3213425925925927E-3</v>
      </c>
      <c r="V60" s="5">
        <v>2.2379050925925925E-3</v>
      </c>
      <c r="X60" s="5">
        <v>2.8412268518518517E-3</v>
      </c>
      <c r="Y60" s="5"/>
      <c r="Z60" s="5">
        <v>5.114953703703704E-3</v>
      </c>
    </row>
    <row r="61" spans="2:28" x14ac:dyDescent="0.25">
      <c r="B61" s="10">
        <v>15</v>
      </c>
      <c r="C61" s="10"/>
      <c r="D61" s="10"/>
      <c r="E61" s="10"/>
      <c r="F61" s="10"/>
      <c r="G61" s="10" t="s">
        <v>49</v>
      </c>
      <c r="H61" s="2" t="s">
        <v>113</v>
      </c>
      <c r="I61" s="2" t="s">
        <v>114</v>
      </c>
      <c r="J61" s="2" t="s">
        <v>93</v>
      </c>
      <c r="K61" s="10"/>
      <c r="M61" s="11">
        <f>SUM(O61:AA61)</f>
        <v>2.8514317129629631E-2</v>
      </c>
      <c r="O61" s="5">
        <v>4.9169791666666667E-3</v>
      </c>
      <c r="P61" s="5">
        <v>5.6051388888888895E-3</v>
      </c>
      <c r="Q61" s="5"/>
      <c r="R61" s="5">
        <v>1.9251157407407409E-3</v>
      </c>
      <c r="S61" s="5">
        <v>2.0143055555555552E-3</v>
      </c>
      <c r="T61" s="5">
        <v>2.0068865740740741E-3</v>
      </c>
      <c r="U61" s="5">
        <v>2.0288888888888887E-3</v>
      </c>
      <c r="V61" s="5">
        <v>2.0651967592592592E-3</v>
      </c>
      <c r="X61" s="5">
        <v>2.5795254629629627E-3</v>
      </c>
      <c r="Y61" s="5"/>
      <c r="Z61" s="5">
        <v>5.3722800925925926E-3</v>
      </c>
    </row>
    <row r="62" spans="2:28" x14ac:dyDescent="0.25">
      <c r="B62" s="10">
        <v>15</v>
      </c>
      <c r="C62" s="10"/>
      <c r="D62" s="10"/>
      <c r="E62" s="10"/>
      <c r="F62" s="10"/>
      <c r="G62" s="10" t="s">
        <v>50</v>
      </c>
      <c r="H62" s="2" t="s">
        <v>111</v>
      </c>
      <c r="I62" s="2" t="s">
        <v>112</v>
      </c>
      <c r="J62" s="2" t="s">
        <v>93</v>
      </c>
      <c r="K62" s="10"/>
      <c r="M62" s="11">
        <f>SUM(O62:AA62)</f>
        <v>2.5464074074074076E-2</v>
      </c>
      <c r="O62" s="5">
        <v>3.8773263888888889E-3</v>
      </c>
      <c r="P62" s="5">
        <v>4.612835648148148E-3</v>
      </c>
      <c r="Q62" s="5"/>
      <c r="R62" s="5">
        <v>2.1096527777777776E-3</v>
      </c>
      <c r="S62" s="5">
        <v>2.0872569444444445E-3</v>
      </c>
      <c r="T62" s="5">
        <v>2.0908564814814813E-3</v>
      </c>
      <c r="U62" s="5">
        <v>2.0187268518518518E-3</v>
      </c>
      <c r="V62" s="5">
        <v>2.0476273148148151E-3</v>
      </c>
      <c r="X62" s="5">
        <v>2.4962037037037036E-3</v>
      </c>
      <c r="Y62" s="5"/>
      <c r="Z62" s="5">
        <v>4.1235879629629626E-3</v>
      </c>
      <c r="AA62"/>
    </row>
    <row r="63" spans="2:28" x14ac:dyDescent="0.25">
      <c r="B63" s="10">
        <v>16</v>
      </c>
      <c r="C63" s="2" t="s">
        <v>259</v>
      </c>
      <c r="D63" s="2" t="s">
        <v>260</v>
      </c>
      <c r="E63" s="2" t="s">
        <v>261</v>
      </c>
      <c r="F63" s="2" t="s">
        <v>85</v>
      </c>
      <c r="G63" s="10">
        <v>16</v>
      </c>
      <c r="H63" s="10"/>
      <c r="I63" s="10"/>
      <c r="J63" s="10"/>
      <c r="K63" s="10"/>
      <c r="M63" s="6">
        <f>M64+M65+M66</f>
        <v>0.10000180555555555</v>
      </c>
      <c r="O63" s="12"/>
      <c r="P63" s="12"/>
      <c r="R63" s="12"/>
      <c r="S63" s="12"/>
      <c r="T63" s="12"/>
      <c r="U63" s="12"/>
      <c r="V63" s="12"/>
      <c r="W63" s="12"/>
      <c r="X63" s="12"/>
      <c r="Y63" s="13"/>
      <c r="Z63" s="12"/>
    </row>
    <row r="64" spans="2:28" x14ac:dyDescent="0.25">
      <c r="B64" s="10">
        <v>16</v>
      </c>
      <c r="C64" s="10"/>
      <c r="D64" s="10"/>
      <c r="E64" s="10"/>
      <c r="F64" s="10"/>
      <c r="G64" s="10" t="s">
        <v>51</v>
      </c>
      <c r="H64" s="2" t="s">
        <v>260</v>
      </c>
      <c r="I64" s="2" t="s">
        <v>261</v>
      </c>
      <c r="J64" s="2" t="s">
        <v>91</v>
      </c>
      <c r="K64" s="10"/>
      <c r="M64" s="11">
        <f>SUM(O64:AA64)</f>
        <v>3.8371979166666667E-2</v>
      </c>
      <c r="O64" s="5">
        <v>5.6028356481481493E-3</v>
      </c>
      <c r="P64" s="5">
        <v>6.2953240740740738E-3</v>
      </c>
      <c r="Q64" s="5"/>
      <c r="R64" s="5">
        <v>2.6838194444444448E-3</v>
      </c>
      <c r="S64" s="5">
        <v>2.8411689814814814E-3</v>
      </c>
      <c r="T64" s="5">
        <v>2.8361458333333333E-3</v>
      </c>
      <c r="U64" s="5">
        <v>2.8802777777777772E-3</v>
      </c>
      <c r="V64" s="5">
        <v>3.2870370370370367E-3</v>
      </c>
      <c r="W64" s="5">
        <v>2.4285995370370368E-3</v>
      </c>
      <c r="X64" s="5">
        <v>2.6977199074074074E-3</v>
      </c>
      <c r="Y64" s="5"/>
      <c r="Z64" s="5">
        <v>6.8190509259259255E-3</v>
      </c>
      <c r="AB64" s="8" t="s">
        <v>292</v>
      </c>
    </row>
    <row r="65" spans="1:28" x14ac:dyDescent="0.25">
      <c r="B65" s="10">
        <v>16</v>
      </c>
      <c r="C65" s="10"/>
      <c r="D65" s="10"/>
      <c r="E65" s="10"/>
      <c r="F65" s="10"/>
      <c r="G65" s="10" t="s">
        <v>52</v>
      </c>
      <c r="H65" s="2" t="s">
        <v>231</v>
      </c>
      <c r="I65" s="2" t="s">
        <v>232</v>
      </c>
      <c r="J65" s="2" t="s">
        <v>93</v>
      </c>
      <c r="K65" s="10"/>
      <c r="M65" s="11">
        <f>SUM(O65:AA65)</f>
        <v>3.1539583333333329E-2</v>
      </c>
      <c r="O65" s="5">
        <v>5.1730324074074074E-3</v>
      </c>
      <c r="P65" s="5">
        <v>5.7993287037037032E-3</v>
      </c>
      <c r="Q65" s="5"/>
      <c r="R65" s="5">
        <v>2.4997453703703705E-3</v>
      </c>
      <c r="S65" s="5">
        <v>2.3830902777777778E-3</v>
      </c>
      <c r="T65" s="5">
        <v>2.371064814814815E-3</v>
      </c>
      <c r="U65" s="5">
        <v>2.4051620370370373E-3</v>
      </c>
      <c r="V65" s="5">
        <v>2.3877083333333333E-3</v>
      </c>
      <c r="X65" s="5">
        <v>2.9597916666666666E-3</v>
      </c>
      <c r="Y65" s="5"/>
      <c r="Z65" s="5">
        <v>5.5606597222222229E-3</v>
      </c>
    </row>
    <row r="66" spans="1:28" x14ac:dyDescent="0.25">
      <c r="B66" s="10">
        <v>16</v>
      </c>
      <c r="C66" s="10"/>
      <c r="D66" s="10"/>
      <c r="E66" s="10"/>
      <c r="F66" s="10"/>
      <c r="G66" s="10" t="s">
        <v>53</v>
      </c>
      <c r="H66" s="2" t="s">
        <v>110</v>
      </c>
      <c r="I66" s="2" t="s">
        <v>165</v>
      </c>
      <c r="J66" s="2" t="s">
        <v>91</v>
      </c>
      <c r="K66" s="10"/>
      <c r="M66" s="11">
        <f>SUM(O66:AA66)</f>
        <v>3.0090243055555549E-2</v>
      </c>
      <c r="O66" s="5">
        <v>4.3754629629629629E-3</v>
      </c>
      <c r="P66" s="5">
        <v>4.8884374999999996E-3</v>
      </c>
      <c r="Q66" s="5"/>
      <c r="R66" s="5">
        <v>2.1609027777777776E-3</v>
      </c>
      <c r="S66" s="5">
        <v>2.2231944444444447E-3</v>
      </c>
      <c r="T66" s="5">
        <v>2.3191319444444444E-3</v>
      </c>
      <c r="U66" s="5">
        <v>2.2855092592592593E-3</v>
      </c>
      <c r="V66" s="5">
        <v>2.3331828703703704E-3</v>
      </c>
      <c r="W66" s="5">
        <v>2.3631134259259261E-3</v>
      </c>
      <c r="X66" s="5">
        <v>2.4032175925925926E-3</v>
      </c>
      <c r="Y66" s="5"/>
      <c r="Z66" s="5">
        <v>4.7380902777777777E-3</v>
      </c>
      <c r="AA66"/>
    </row>
    <row r="67" spans="1:28" x14ac:dyDescent="0.25">
      <c r="B67" s="10">
        <v>17</v>
      </c>
      <c r="C67" s="2" t="s">
        <v>262</v>
      </c>
      <c r="D67" s="2" t="s">
        <v>109</v>
      </c>
      <c r="E67" s="2" t="s">
        <v>123</v>
      </c>
      <c r="F67" s="2" t="s">
        <v>86</v>
      </c>
      <c r="G67" s="10">
        <v>17</v>
      </c>
      <c r="H67" s="10"/>
      <c r="I67" s="10"/>
      <c r="J67" s="10"/>
      <c r="K67" s="10"/>
      <c r="M67" s="6">
        <f>M68+M69+M70</f>
        <v>8.5778993055555558E-2</v>
      </c>
      <c r="O67" s="12"/>
      <c r="P67" s="12"/>
      <c r="R67" s="12"/>
      <c r="S67" s="12"/>
      <c r="T67" s="12"/>
      <c r="U67" s="12"/>
      <c r="V67" s="12"/>
      <c r="W67" s="12"/>
      <c r="X67" s="12"/>
      <c r="Y67" s="13"/>
      <c r="Z67" s="12"/>
    </row>
    <row r="68" spans="1:28" x14ac:dyDescent="0.25">
      <c r="B68" s="10">
        <v>17</v>
      </c>
      <c r="C68" s="10"/>
      <c r="D68" s="10"/>
      <c r="E68" s="10"/>
      <c r="F68" s="10"/>
      <c r="G68" s="10" t="s">
        <v>54</v>
      </c>
      <c r="H68" s="2" t="s">
        <v>109</v>
      </c>
      <c r="I68" s="2" t="s">
        <v>123</v>
      </c>
      <c r="J68" s="2" t="s">
        <v>93</v>
      </c>
      <c r="K68" s="10"/>
      <c r="M68" s="11">
        <f>SUM(O68:AA68)</f>
        <v>2.710096064814815E-2</v>
      </c>
      <c r="O68" s="5">
        <v>4.3944212962962964E-3</v>
      </c>
      <c r="P68" s="5">
        <v>4.9524305555555554E-3</v>
      </c>
      <c r="Q68" s="5"/>
      <c r="R68" s="5">
        <v>2.0148379629629631E-3</v>
      </c>
      <c r="S68" s="5">
        <v>2.0404282407407407E-3</v>
      </c>
      <c r="T68" s="5">
        <v>2.0559722222222221E-3</v>
      </c>
      <c r="U68" s="5">
        <v>2.0192824074074076E-3</v>
      </c>
      <c r="V68" s="5">
        <v>2.0346759259259263E-3</v>
      </c>
      <c r="X68" s="5">
        <v>2.6217476851851853E-3</v>
      </c>
      <c r="Y68" s="5"/>
      <c r="Z68" s="5">
        <v>4.9671643518518519E-3</v>
      </c>
    </row>
    <row r="69" spans="1:28" x14ac:dyDescent="0.25">
      <c r="B69" s="10">
        <v>17</v>
      </c>
      <c r="C69" s="10"/>
      <c r="D69" s="10"/>
      <c r="E69" s="10"/>
      <c r="F69" s="10"/>
      <c r="G69" s="10" t="s">
        <v>55</v>
      </c>
      <c r="H69" s="2" t="s">
        <v>124</v>
      </c>
      <c r="I69" s="2" t="s">
        <v>125</v>
      </c>
      <c r="J69" s="2" t="s">
        <v>93</v>
      </c>
      <c r="K69" s="10"/>
      <c r="M69" s="11">
        <f>SUM(O69:AA69)</f>
        <v>2.9371863425925928E-2</v>
      </c>
      <c r="O69" s="5">
        <v>4.8903935185185187E-3</v>
      </c>
      <c r="P69" s="5">
        <v>5.6842476851851854E-3</v>
      </c>
      <c r="Q69" s="5"/>
      <c r="R69" s="5">
        <v>2.151041666666667E-3</v>
      </c>
      <c r="S69" s="5">
        <v>2.1760185185185185E-3</v>
      </c>
      <c r="T69" s="5">
        <v>2.1744560185185187E-3</v>
      </c>
      <c r="U69" s="5">
        <v>2.1406018518518514E-3</v>
      </c>
      <c r="V69" s="5">
        <v>2.093703703703704E-3</v>
      </c>
      <c r="X69" s="5">
        <v>2.8673379629629635E-3</v>
      </c>
      <c r="Y69" s="5"/>
      <c r="Z69" s="5">
        <v>5.1940624999999999E-3</v>
      </c>
    </row>
    <row r="70" spans="1:28" x14ac:dyDescent="0.25">
      <c r="B70" s="10">
        <v>17</v>
      </c>
      <c r="C70" s="10"/>
      <c r="D70" s="10"/>
      <c r="E70" s="10"/>
      <c r="F70" s="10"/>
      <c r="G70" s="10" t="s">
        <v>56</v>
      </c>
      <c r="H70" s="2" t="s">
        <v>118</v>
      </c>
      <c r="I70" s="2" t="s">
        <v>119</v>
      </c>
      <c r="J70" s="2" t="s">
        <v>93</v>
      </c>
      <c r="K70" s="10"/>
      <c r="M70" s="11">
        <f>SUM(O70:AA70)</f>
        <v>2.9306168981481483E-2</v>
      </c>
      <c r="O70" s="5">
        <v>4.8150231481481473E-3</v>
      </c>
      <c r="P70" s="5">
        <v>5.0518981481481482E-3</v>
      </c>
      <c r="Q70" s="5"/>
      <c r="R70" s="5">
        <v>2.2488194444444443E-3</v>
      </c>
      <c r="S70" s="5">
        <v>2.4221412037037037E-3</v>
      </c>
      <c r="T70" s="5">
        <v>2.4337152777777777E-3</v>
      </c>
      <c r="U70" s="5">
        <v>2.3942361111111113E-3</v>
      </c>
      <c r="V70" s="5">
        <v>2.3573495370370371E-3</v>
      </c>
      <c r="X70" s="5">
        <v>2.8604398148148152E-3</v>
      </c>
      <c r="Y70" s="5"/>
      <c r="Z70" s="5">
        <v>4.7225462962962967E-3</v>
      </c>
      <c r="AA70"/>
    </row>
    <row r="71" spans="1:28" s="19" customFormat="1" x14ac:dyDescent="0.25">
      <c r="A71" s="19" t="s">
        <v>291</v>
      </c>
      <c r="B71" s="20">
        <v>18</v>
      </c>
      <c r="C71" s="20" t="s">
        <v>288</v>
      </c>
      <c r="D71" s="20" t="s">
        <v>263</v>
      </c>
      <c r="E71" s="20" t="s">
        <v>230</v>
      </c>
      <c r="F71" s="20" t="s">
        <v>86</v>
      </c>
      <c r="G71" s="20">
        <v>18</v>
      </c>
      <c r="H71" s="20"/>
      <c r="I71" s="20"/>
      <c r="J71" s="20"/>
      <c r="K71" s="20"/>
      <c r="M71" s="21">
        <f>M72+M73+M74</f>
        <v>8.6889884259259254E-2</v>
      </c>
      <c r="O71" s="20"/>
      <c r="P71" s="20"/>
      <c r="R71" s="20"/>
      <c r="S71" s="20"/>
      <c r="T71" s="20"/>
      <c r="U71" s="20"/>
      <c r="V71" s="20"/>
      <c r="W71" s="20"/>
      <c r="X71" s="20"/>
      <c r="Y71" s="22"/>
      <c r="Z71" s="20"/>
    </row>
    <row r="72" spans="1:28" x14ac:dyDescent="0.25">
      <c r="B72" s="10">
        <v>18</v>
      </c>
      <c r="C72" s="10"/>
      <c r="D72" s="10"/>
      <c r="E72" s="10"/>
      <c r="F72" s="10"/>
      <c r="G72" s="10" t="s">
        <v>57</v>
      </c>
      <c r="H72" s="2" t="s">
        <v>263</v>
      </c>
      <c r="I72" s="2" t="s">
        <v>230</v>
      </c>
      <c r="J72" s="2" t="s">
        <v>93</v>
      </c>
      <c r="K72" s="10"/>
      <c r="M72" s="11">
        <f>SUM(O72:AA72)</f>
        <v>2.7352592592592595E-2</v>
      </c>
      <c r="O72" s="5">
        <v>4.197581018518518E-3</v>
      </c>
      <c r="P72" s="5">
        <v>5.2069791666666662E-3</v>
      </c>
      <c r="Q72" s="5"/>
      <c r="R72" s="5">
        <v>2.0844791666666668E-3</v>
      </c>
      <c r="S72" s="5">
        <v>2.0983333333333331E-3</v>
      </c>
      <c r="T72" s="5">
        <v>2.1170254629629629E-3</v>
      </c>
      <c r="U72" s="5">
        <v>1.9902777777777779E-3</v>
      </c>
      <c r="V72" s="5">
        <v>2.0299074074074074E-3</v>
      </c>
      <c r="X72" s="5">
        <v>2.5051851851851854E-3</v>
      </c>
      <c r="Y72" s="5"/>
      <c r="Z72" s="5">
        <v>5.1228240740740739E-3</v>
      </c>
    </row>
    <row r="73" spans="1:28" x14ac:dyDescent="0.25">
      <c r="B73" s="10">
        <v>18</v>
      </c>
      <c r="C73" s="10"/>
      <c r="D73" s="10"/>
      <c r="E73" s="10"/>
      <c r="F73" s="10"/>
      <c r="G73" s="10" t="s">
        <v>58</v>
      </c>
      <c r="H73" s="2" t="s">
        <v>229</v>
      </c>
      <c r="I73" s="2" t="s">
        <v>230</v>
      </c>
      <c r="J73" s="2" t="s">
        <v>93</v>
      </c>
      <c r="K73" s="10"/>
      <c r="M73" s="11">
        <f>SUM(O73:AA73)</f>
        <v>2.7404432870370372E-2</v>
      </c>
      <c r="O73" s="5">
        <v>4.7326041666666662E-3</v>
      </c>
      <c r="P73" s="5">
        <v>4.9382407407407404E-3</v>
      </c>
      <c r="Q73" s="5"/>
      <c r="R73" s="5">
        <v>2.0222453703703704E-3</v>
      </c>
      <c r="S73" s="5">
        <v>2.068553240740741E-3</v>
      </c>
      <c r="T73" s="5">
        <v>2.1834259259259259E-3</v>
      </c>
      <c r="U73" s="5">
        <v>2.1394212962962964E-3</v>
      </c>
      <c r="V73" s="5">
        <v>3.516053240740741E-3</v>
      </c>
      <c r="Y73" s="5"/>
      <c r="Z73" s="5">
        <v>5.8038888888888888E-3</v>
      </c>
      <c r="AA73" s="5"/>
      <c r="AB73" s="8" t="s">
        <v>293</v>
      </c>
    </row>
    <row r="74" spans="1:28" x14ac:dyDescent="0.25">
      <c r="B74" s="10">
        <v>18</v>
      </c>
      <c r="C74" s="10"/>
      <c r="D74" s="10"/>
      <c r="E74" s="10"/>
      <c r="F74" s="10"/>
      <c r="G74" s="10" t="s">
        <v>59</v>
      </c>
      <c r="H74" s="2" t="s">
        <v>196</v>
      </c>
      <c r="I74" s="2" t="s">
        <v>197</v>
      </c>
      <c r="J74" s="2" t="s">
        <v>93</v>
      </c>
      <c r="K74" s="10"/>
      <c r="M74" s="11">
        <f>SUM(O74:AA74)</f>
        <v>3.2132858796296293E-2</v>
      </c>
      <c r="O74" s="5">
        <v>5.2400347222222232E-3</v>
      </c>
      <c r="P74" s="5">
        <v>6.171932870370371E-3</v>
      </c>
      <c r="Q74" s="5"/>
      <c r="R74" s="5">
        <v>2.2623495370370371E-3</v>
      </c>
      <c r="S74" s="5">
        <v>2.3108564814814814E-3</v>
      </c>
      <c r="T74" s="5">
        <v>2.38619212962963E-3</v>
      </c>
      <c r="U74" s="5">
        <v>2.2634953703703701E-3</v>
      </c>
      <c r="V74" s="5">
        <v>2.3551736111111113E-3</v>
      </c>
      <c r="X74" s="5">
        <v>2.9231481481481482E-3</v>
      </c>
      <c r="Y74" s="5"/>
      <c r="Z74" s="5">
        <v>6.2196759259259262E-3</v>
      </c>
    </row>
    <row r="75" spans="1:28" x14ac:dyDescent="0.25">
      <c r="B75" s="10">
        <v>19</v>
      </c>
      <c r="C75" s="2" t="s">
        <v>82</v>
      </c>
      <c r="D75" s="2" t="s">
        <v>120</v>
      </c>
      <c r="E75" s="2" t="s">
        <v>121</v>
      </c>
      <c r="F75" s="2" t="s">
        <v>86</v>
      </c>
      <c r="G75" s="10">
        <v>19</v>
      </c>
      <c r="H75" s="10"/>
      <c r="I75" s="10"/>
      <c r="J75" s="10"/>
      <c r="K75" s="10"/>
      <c r="M75" s="6">
        <f>M76+M77+M78</f>
        <v>0.10183262731481481</v>
      </c>
      <c r="O75" s="12"/>
      <c r="P75" s="12"/>
      <c r="R75" s="12"/>
      <c r="S75" s="12"/>
      <c r="T75" s="12"/>
      <c r="U75" s="12"/>
      <c r="V75" s="12"/>
      <c r="W75" s="12"/>
      <c r="X75" s="12"/>
      <c r="Y75" s="13"/>
      <c r="Z75" s="12"/>
    </row>
    <row r="76" spans="1:28" x14ac:dyDescent="0.25">
      <c r="B76" s="10">
        <v>19</v>
      </c>
      <c r="C76" s="10"/>
      <c r="D76" s="10"/>
      <c r="E76" s="10"/>
      <c r="F76" s="10"/>
      <c r="G76" s="10" t="s">
        <v>60</v>
      </c>
      <c r="H76" s="2" t="s">
        <v>120</v>
      </c>
      <c r="I76" s="2" t="s">
        <v>121</v>
      </c>
      <c r="J76" s="2" t="s">
        <v>93</v>
      </c>
      <c r="K76" s="10"/>
      <c r="M76" s="11">
        <f>SUM(O76:AA76)</f>
        <v>2.834986111111111E-2</v>
      </c>
      <c r="O76" s="5">
        <v>4.3571296296296301E-3</v>
      </c>
      <c r="P76" s="5">
        <v>5.4660185185185185E-3</v>
      </c>
      <c r="Q76" s="5"/>
      <c r="R76" s="5">
        <v>2.1186805555555555E-3</v>
      </c>
      <c r="S76" s="5">
        <v>2.0940393518518517E-3</v>
      </c>
      <c r="T76" s="5">
        <v>2.0728819444444445E-3</v>
      </c>
      <c r="U76" s="5">
        <v>2.0678240740740739E-3</v>
      </c>
      <c r="V76" s="5">
        <v>2.1791435185185186E-3</v>
      </c>
      <c r="X76" s="5">
        <v>2.7013194444444441E-3</v>
      </c>
      <c r="Y76" s="5"/>
      <c r="Z76" s="5">
        <v>5.2928240740740739E-3</v>
      </c>
    </row>
    <row r="77" spans="1:28" x14ac:dyDescent="0.25">
      <c r="B77" s="10">
        <v>19</v>
      </c>
      <c r="C77" s="10"/>
      <c r="D77" s="10"/>
      <c r="E77" s="10"/>
      <c r="F77" s="10"/>
      <c r="G77" s="10" t="s">
        <v>61</v>
      </c>
      <c r="H77" s="2" t="s">
        <v>227</v>
      </c>
      <c r="I77" s="2" t="s">
        <v>228</v>
      </c>
      <c r="J77" s="2" t="s">
        <v>93</v>
      </c>
      <c r="K77" s="10"/>
      <c r="M77" s="11">
        <f>SUM(O77:AA77)</f>
        <v>3.5599259259259261E-2</v>
      </c>
      <c r="O77" s="5">
        <v>6.1231018518518518E-3</v>
      </c>
      <c r="P77" s="5">
        <v>6.9148148148148146E-3</v>
      </c>
      <c r="Q77" s="5"/>
      <c r="R77" s="5">
        <v>2.4573726851851853E-3</v>
      </c>
      <c r="S77" s="5">
        <v>2.4873611111111108E-3</v>
      </c>
      <c r="T77" s="5">
        <v>2.5781944444444446E-3</v>
      </c>
      <c r="U77" s="5">
        <v>2.5602314814814815E-3</v>
      </c>
      <c r="V77" s="5">
        <v>2.5614814814814814E-3</v>
      </c>
      <c r="X77" s="5">
        <v>3.1412384259259258E-3</v>
      </c>
      <c r="Y77" s="5"/>
      <c r="Z77" s="5">
        <v>6.7754629629629623E-3</v>
      </c>
    </row>
    <row r="78" spans="1:28" x14ac:dyDescent="0.25">
      <c r="B78" s="10">
        <v>19</v>
      </c>
      <c r="C78" s="10"/>
      <c r="D78" s="10"/>
      <c r="E78" s="10"/>
      <c r="F78" s="10"/>
      <c r="G78" s="10" t="s">
        <v>62</v>
      </c>
      <c r="H78" s="2" t="s">
        <v>198</v>
      </c>
      <c r="I78" s="2" t="s">
        <v>199</v>
      </c>
      <c r="J78" s="2" t="s">
        <v>93</v>
      </c>
      <c r="K78" s="10"/>
      <c r="M78" s="11">
        <f>SUM(O78:AA78)</f>
        <v>3.7883506944444437E-2</v>
      </c>
      <c r="O78" s="5">
        <v>6.8896875000000008E-3</v>
      </c>
      <c r="P78" s="5">
        <v>7.8857523148148142E-3</v>
      </c>
      <c r="Q78" s="5"/>
      <c r="R78" s="5">
        <v>2.488425925925926E-3</v>
      </c>
      <c r="S78" s="5">
        <v>2.410949074074074E-3</v>
      </c>
      <c r="T78" s="5">
        <v>2.5358101851851852E-3</v>
      </c>
      <c r="U78" s="5">
        <v>2.5534837962962963E-3</v>
      </c>
      <c r="V78" s="5">
        <v>2.4611226851851855E-3</v>
      </c>
      <c r="X78" s="5">
        <v>3.1212152777777779E-3</v>
      </c>
      <c r="Y78" s="5"/>
      <c r="Z78" s="5">
        <v>7.5370601851851848E-3</v>
      </c>
      <c r="AA78"/>
    </row>
    <row r="79" spans="1:28" x14ac:dyDescent="0.25">
      <c r="B79" s="10">
        <v>20</v>
      </c>
      <c r="C79" t="s">
        <v>283</v>
      </c>
      <c r="D79" s="2" t="s">
        <v>264</v>
      </c>
      <c r="E79" s="2" t="s">
        <v>265</v>
      </c>
      <c r="F79" s="2" t="s">
        <v>85</v>
      </c>
      <c r="G79" s="10">
        <v>20</v>
      </c>
      <c r="H79" s="10"/>
      <c r="I79" s="10"/>
      <c r="J79" s="10"/>
      <c r="K79" s="10"/>
      <c r="M79" s="6">
        <f>M80+M81+M82</f>
        <v>0.10279145833333334</v>
      </c>
      <c r="O79" s="12"/>
      <c r="P79" s="12"/>
      <c r="R79" s="12"/>
      <c r="S79" s="12"/>
      <c r="T79" s="12"/>
      <c r="U79" s="12"/>
      <c r="V79" s="12"/>
      <c r="W79" s="12"/>
      <c r="X79" s="12"/>
      <c r="Y79" s="13"/>
      <c r="Z79" s="12"/>
    </row>
    <row r="80" spans="1:28" x14ac:dyDescent="0.25">
      <c r="B80" s="10">
        <v>20</v>
      </c>
      <c r="C80" s="10"/>
      <c r="D80" s="10"/>
      <c r="E80" s="10"/>
      <c r="F80" s="10"/>
      <c r="G80" s="10" t="s">
        <v>63</v>
      </c>
      <c r="H80" s="2" t="s">
        <v>264</v>
      </c>
      <c r="I80" s="2" t="s">
        <v>265</v>
      </c>
      <c r="J80" s="2" t="s">
        <v>91</v>
      </c>
      <c r="K80" s="10"/>
      <c r="M80" s="11">
        <f>SUM(O80:AA80)</f>
        <v>3.8661284722222224E-2</v>
      </c>
      <c r="O80" s="5">
        <v>6.6903472222222225E-3</v>
      </c>
      <c r="P80" s="5">
        <v>7.8249884259259262E-3</v>
      </c>
      <c r="Q80" s="5"/>
      <c r="R80" s="5">
        <v>2.7966435185185191E-3</v>
      </c>
      <c r="S80" s="5">
        <v>2.5402083333333331E-3</v>
      </c>
      <c r="T80" s="5">
        <v>2.5369328703703704E-3</v>
      </c>
      <c r="U80" s="5">
        <v>2.6251851851851853E-3</v>
      </c>
      <c r="V80" s="5">
        <v>2.6407638888888887E-3</v>
      </c>
      <c r="X80" s="5">
        <v>3.3110069444444445E-3</v>
      </c>
      <c r="Y80" s="5"/>
      <c r="Z80" s="5">
        <v>7.6952083333333325E-3</v>
      </c>
    </row>
    <row r="81" spans="2:27" x14ac:dyDescent="0.25">
      <c r="B81" s="10">
        <v>20</v>
      </c>
      <c r="C81" s="10"/>
      <c r="D81" s="10"/>
      <c r="E81" s="10"/>
      <c r="F81" s="10"/>
      <c r="G81" s="10" t="s">
        <v>64</v>
      </c>
      <c r="H81" s="2" t="s">
        <v>225</v>
      </c>
      <c r="I81" s="2" t="s">
        <v>226</v>
      </c>
      <c r="J81" s="2" t="s">
        <v>91</v>
      </c>
      <c r="K81" s="10"/>
      <c r="M81" s="11">
        <f>SUM(O81:AA81)</f>
        <v>3.2855266203703701E-2</v>
      </c>
      <c r="O81" s="5">
        <v>5.3057638888888885E-3</v>
      </c>
      <c r="P81" s="5">
        <v>5.9048958333333332E-3</v>
      </c>
      <c r="Q81" s="5"/>
      <c r="R81" s="5">
        <v>2.4334722222222223E-3</v>
      </c>
      <c r="S81" s="5">
        <v>2.5037731481481482E-3</v>
      </c>
      <c r="T81" s="5">
        <v>2.5617708333333334E-3</v>
      </c>
      <c r="U81" s="5">
        <v>2.5230902777777777E-3</v>
      </c>
      <c r="V81" s="5">
        <v>2.4705208333333332E-3</v>
      </c>
      <c r="X81" s="5">
        <v>3.2655787037037041E-3</v>
      </c>
      <c r="Y81" s="5"/>
      <c r="Z81" s="5">
        <v>5.8864004629629631E-3</v>
      </c>
      <c r="AA81" s="5"/>
    </row>
    <row r="82" spans="2:27" x14ac:dyDescent="0.25">
      <c r="B82" s="10">
        <v>20</v>
      </c>
      <c r="C82" s="10"/>
      <c r="D82" s="10"/>
      <c r="E82" s="10"/>
      <c r="F82" s="10"/>
      <c r="G82" s="10" t="s">
        <v>65</v>
      </c>
      <c r="H82" s="2" t="s">
        <v>200</v>
      </c>
      <c r="I82" s="2" t="s">
        <v>201</v>
      </c>
      <c r="J82" s="2" t="s">
        <v>93</v>
      </c>
      <c r="K82" s="10"/>
      <c r="M82" s="11">
        <f>SUM(O82:AA82)</f>
        <v>3.1274907407407404E-2</v>
      </c>
      <c r="O82" s="5">
        <v>4.9659027777777783E-3</v>
      </c>
      <c r="P82" s="5">
        <v>5.5682638888888891E-3</v>
      </c>
      <c r="Q82" s="5"/>
      <c r="R82" s="5">
        <v>2.0960879629629632E-3</v>
      </c>
      <c r="S82" s="5">
        <v>2.3927662037037038E-3</v>
      </c>
      <c r="T82" s="5">
        <v>2.4555324074074076E-3</v>
      </c>
      <c r="U82" s="5">
        <v>2.355439814814815E-3</v>
      </c>
      <c r="V82" s="5">
        <v>2.4588425925925928E-3</v>
      </c>
      <c r="X82" s="5">
        <v>3.0974537037037043E-3</v>
      </c>
      <c r="Y82" s="5"/>
      <c r="Z82" s="5">
        <v>5.8846180555555553E-3</v>
      </c>
    </row>
    <row r="83" spans="2:27" x14ac:dyDescent="0.25">
      <c r="B83" s="10">
        <v>21</v>
      </c>
      <c r="C83" s="10" t="s">
        <v>284</v>
      </c>
      <c r="D83" s="2" t="s">
        <v>126</v>
      </c>
      <c r="E83" s="2" t="s">
        <v>127</v>
      </c>
      <c r="F83" s="2" t="s">
        <v>86</v>
      </c>
      <c r="G83" s="10">
        <v>21</v>
      </c>
      <c r="H83" s="10"/>
      <c r="I83" s="10"/>
      <c r="J83" s="10"/>
      <c r="K83" s="10"/>
      <c r="M83" s="6">
        <f>M84+M85+M86</f>
        <v>8.792011574074074E-2</v>
      </c>
      <c r="O83" s="12"/>
      <c r="P83" s="12"/>
      <c r="R83" s="12"/>
      <c r="S83" s="12"/>
      <c r="T83" s="12"/>
      <c r="U83" s="12"/>
      <c r="V83" s="12"/>
      <c r="W83" s="12"/>
      <c r="X83" s="18"/>
      <c r="Y83" s="13"/>
      <c r="Z83" s="12"/>
    </row>
    <row r="84" spans="2:27" x14ac:dyDescent="0.25">
      <c r="B84" s="10">
        <v>21</v>
      </c>
      <c r="C84" s="10"/>
      <c r="D84" s="10"/>
      <c r="E84" s="10"/>
      <c r="F84" s="10"/>
      <c r="G84" s="10" t="s">
        <v>66</v>
      </c>
      <c r="H84" s="2" t="s">
        <v>126</v>
      </c>
      <c r="I84" s="2" t="s">
        <v>127</v>
      </c>
      <c r="J84" s="2" t="s">
        <v>93</v>
      </c>
      <c r="K84" s="10"/>
      <c r="M84" s="11">
        <f>SUM(O84:AA84)</f>
        <v>3.0125706018518519E-2</v>
      </c>
      <c r="O84" s="5">
        <v>4.9669907407407406E-3</v>
      </c>
      <c r="P84" s="5">
        <v>5.5257870370370374E-3</v>
      </c>
      <c r="Q84" s="5"/>
      <c r="R84" s="5">
        <v>2.261261574074074E-3</v>
      </c>
      <c r="S84" s="5">
        <v>2.2544328703703702E-3</v>
      </c>
      <c r="T84" s="5">
        <v>2.228587962962963E-3</v>
      </c>
      <c r="U84" s="5">
        <v>2.1993865740740741E-3</v>
      </c>
      <c r="V84" s="5">
        <v>2.2640856481481483E-3</v>
      </c>
      <c r="X84" s="5">
        <v>2.6657291666666665E-3</v>
      </c>
      <c r="Y84" s="5"/>
      <c r="Z84" s="5">
        <v>5.7594444444444446E-3</v>
      </c>
    </row>
    <row r="85" spans="2:27" x14ac:dyDescent="0.25">
      <c r="B85" s="10">
        <v>21</v>
      </c>
      <c r="C85" s="10"/>
      <c r="D85" s="10"/>
      <c r="E85" s="10"/>
      <c r="F85" s="10"/>
      <c r="G85" s="10" t="s">
        <v>67</v>
      </c>
      <c r="H85" s="2" t="s">
        <v>126</v>
      </c>
      <c r="I85" s="2" t="s">
        <v>224</v>
      </c>
      <c r="J85" s="2" t="s">
        <v>93</v>
      </c>
      <c r="K85" s="10"/>
      <c r="M85" s="11">
        <f>SUM(O85:AA85)</f>
        <v>3.1040520833333331E-2</v>
      </c>
      <c r="O85" s="5">
        <v>5.1999074074074074E-3</v>
      </c>
      <c r="P85" s="5">
        <v>5.8960185185185192E-3</v>
      </c>
      <c r="Q85" s="5"/>
      <c r="R85" s="5">
        <v>2.3762152777777779E-3</v>
      </c>
      <c r="S85" s="5">
        <v>2.4566666666666665E-3</v>
      </c>
      <c r="T85" s="5">
        <v>2.3780671296296297E-3</v>
      </c>
      <c r="U85" s="5">
        <v>2.3319791666666667E-3</v>
      </c>
      <c r="V85" s="5">
        <v>2.3836226851851852E-3</v>
      </c>
      <c r="X85" s="5">
        <v>2.7282407407407407E-3</v>
      </c>
      <c r="Y85" s="5"/>
      <c r="Z85" s="5">
        <v>5.2898032407407399E-3</v>
      </c>
    </row>
    <row r="86" spans="2:27" x14ac:dyDescent="0.25">
      <c r="B86" s="10">
        <v>21</v>
      </c>
      <c r="C86" s="10"/>
      <c r="D86" s="10"/>
      <c r="E86" s="10"/>
      <c r="F86" s="10"/>
      <c r="G86" s="10" t="s">
        <v>68</v>
      </c>
      <c r="H86" s="2" t="s">
        <v>202</v>
      </c>
      <c r="I86" s="2" t="s">
        <v>203</v>
      </c>
      <c r="J86" s="2" t="s">
        <v>93</v>
      </c>
      <c r="K86" s="10"/>
      <c r="M86" s="11">
        <f>SUM(O86:AA86)</f>
        <v>2.6753888888888893E-2</v>
      </c>
      <c r="O86" s="5">
        <v>4.0054629629629633E-3</v>
      </c>
      <c r="P86" s="5">
        <v>4.6206828703703705E-3</v>
      </c>
      <c r="Q86" s="5"/>
      <c r="R86" s="5">
        <v>2.1826620370370372E-3</v>
      </c>
      <c r="S86" s="5">
        <v>2.1564236111111111E-3</v>
      </c>
      <c r="T86" s="5">
        <v>2.131111111111111E-3</v>
      </c>
      <c r="U86" s="5">
        <v>2.1086458333333335E-3</v>
      </c>
      <c r="V86" s="5">
        <v>2.1954050925925925E-3</v>
      </c>
      <c r="X86" s="5">
        <v>2.7043750000000002E-3</v>
      </c>
      <c r="Y86" s="5"/>
      <c r="Z86" s="5">
        <v>4.6491203703703703E-3</v>
      </c>
      <c r="AA86"/>
    </row>
    <row r="87" spans="2:27" x14ac:dyDescent="0.25">
      <c r="B87" s="10">
        <v>22</v>
      </c>
      <c r="C87" s="10" t="s">
        <v>285</v>
      </c>
      <c r="D87" s="2" t="s">
        <v>266</v>
      </c>
      <c r="E87" s="2" t="s">
        <v>267</v>
      </c>
      <c r="F87" s="2" t="s">
        <v>86</v>
      </c>
      <c r="G87" s="10">
        <v>22</v>
      </c>
      <c r="H87" s="10"/>
      <c r="I87" s="10"/>
      <c r="J87" s="10"/>
      <c r="K87" s="10"/>
      <c r="M87" s="6">
        <f>M88+M89+M90</f>
        <v>8.6319108796296298E-2</v>
      </c>
      <c r="O87" s="12"/>
      <c r="P87" s="12"/>
      <c r="R87" s="12"/>
      <c r="S87" s="12"/>
      <c r="T87" s="12"/>
      <c r="U87" s="12"/>
      <c r="V87" s="12"/>
      <c r="W87" s="12"/>
      <c r="X87" s="12"/>
      <c r="Y87" s="13"/>
      <c r="Z87" s="12"/>
    </row>
    <row r="88" spans="2:27" x14ac:dyDescent="0.25">
      <c r="B88" s="10">
        <v>22</v>
      </c>
      <c r="C88" s="10"/>
      <c r="D88" s="10"/>
      <c r="E88" s="10"/>
      <c r="F88" s="10"/>
      <c r="G88" s="10" t="s">
        <v>69</v>
      </c>
      <c r="H88" s="2" t="s">
        <v>266</v>
      </c>
      <c r="I88" s="2" t="s">
        <v>267</v>
      </c>
      <c r="J88" s="2" t="s">
        <v>93</v>
      </c>
      <c r="K88" s="2"/>
      <c r="M88" s="11">
        <f>SUM(O88:AA88)</f>
        <v>2.6405995370370368E-2</v>
      </c>
      <c r="O88" s="5">
        <v>4.2632870370370368E-3</v>
      </c>
      <c r="P88" s="5">
        <v>4.8608796296296291E-3</v>
      </c>
      <c r="Q88" s="5"/>
      <c r="R88" s="5">
        <v>2.0398032407407409E-3</v>
      </c>
      <c r="S88" s="5">
        <v>2.0699768518518519E-3</v>
      </c>
      <c r="T88" s="5">
        <v>2.0552546296296295E-3</v>
      </c>
      <c r="U88" s="5">
        <v>2.0198495370370374E-3</v>
      </c>
      <c r="V88" s="5">
        <v>1.9689004629629631E-3</v>
      </c>
      <c r="X88" s="5">
        <v>2.4852083333333332E-3</v>
      </c>
      <c r="Y88" s="5"/>
      <c r="Z88" s="5">
        <v>4.6428356481481485E-3</v>
      </c>
    </row>
    <row r="89" spans="2:27" x14ac:dyDescent="0.25">
      <c r="B89" s="10">
        <v>22</v>
      </c>
      <c r="C89" s="10"/>
      <c r="D89" s="10"/>
      <c r="E89" s="10"/>
      <c r="F89" s="10"/>
      <c r="G89" s="10" t="s">
        <v>70</v>
      </c>
      <c r="H89" s="2" t="s">
        <v>222</v>
      </c>
      <c r="I89" s="2" t="s">
        <v>223</v>
      </c>
      <c r="J89" s="2" t="s">
        <v>93</v>
      </c>
      <c r="K89" s="2"/>
      <c r="M89" s="11">
        <f>SUM(O89:AA89)</f>
        <v>3.0792337962962966E-2</v>
      </c>
      <c r="O89" s="5">
        <v>4.7226157407407408E-3</v>
      </c>
      <c r="P89" s="5">
        <v>5.4197800925925924E-3</v>
      </c>
      <c r="Q89" s="5"/>
      <c r="R89" s="5">
        <v>2.5896759259259263E-3</v>
      </c>
      <c r="S89" s="5">
        <v>2.5166435185185183E-3</v>
      </c>
      <c r="T89" s="5">
        <v>2.4610300925925928E-3</v>
      </c>
      <c r="U89" s="5">
        <v>2.5282060185185186E-3</v>
      </c>
      <c r="V89" s="5">
        <v>2.461400462962963E-3</v>
      </c>
      <c r="X89" s="5">
        <v>2.7402314814814819E-3</v>
      </c>
      <c r="Y89" s="5"/>
      <c r="Z89" s="5">
        <v>5.35275462962963E-3</v>
      </c>
    </row>
    <row r="90" spans="2:27" x14ac:dyDescent="0.25">
      <c r="B90" s="10">
        <v>22</v>
      </c>
      <c r="C90" s="10"/>
      <c r="D90" s="10"/>
      <c r="E90" s="10"/>
      <c r="F90" s="10"/>
      <c r="G90" s="10" t="s">
        <v>71</v>
      </c>
      <c r="H90" s="2" t="s">
        <v>204</v>
      </c>
      <c r="I90" s="2" t="s">
        <v>205</v>
      </c>
      <c r="J90" s="2" t="s">
        <v>93</v>
      </c>
      <c r="K90" s="2"/>
      <c r="M90" s="11">
        <f>SUM(O90:AA90)</f>
        <v>2.9120775462962961E-2</v>
      </c>
      <c r="O90" s="5">
        <v>4.7783217592592591E-3</v>
      </c>
      <c r="P90" s="5">
        <v>5.1633101851851848E-3</v>
      </c>
      <c r="Q90" s="5"/>
      <c r="R90" s="5">
        <v>2.2189699074074078E-3</v>
      </c>
      <c r="S90" s="5">
        <v>2.3007291666666666E-3</v>
      </c>
      <c r="T90" s="5">
        <v>2.2490393518518519E-3</v>
      </c>
      <c r="U90" s="5">
        <v>2.230486111111111E-3</v>
      </c>
      <c r="V90" s="5">
        <v>2.2634953703703701E-3</v>
      </c>
      <c r="X90" s="5">
        <v>2.4445717592592592E-3</v>
      </c>
      <c r="Y90" s="5"/>
      <c r="Z90" s="5">
        <v>5.4718518518518519E-3</v>
      </c>
      <c r="AA90"/>
    </row>
    <row r="91" spans="2:27" x14ac:dyDescent="0.25">
      <c r="B91" s="10">
        <v>23</v>
      </c>
      <c r="C91" s="2" t="s">
        <v>282</v>
      </c>
      <c r="D91" s="2" t="s">
        <v>268</v>
      </c>
      <c r="E91" s="2" t="s">
        <v>269</v>
      </c>
      <c r="F91" s="2" t="s">
        <v>83</v>
      </c>
      <c r="G91" s="10">
        <v>23</v>
      </c>
      <c r="H91" s="10"/>
      <c r="I91" s="10"/>
      <c r="J91" s="10"/>
      <c r="K91" s="10"/>
      <c r="M91" s="6">
        <f>M92+M93+M94</f>
        <v>0.10316168981481483</v>
      </c>
      <c r="O91" s="12"/>
      <c r="P91" s="12"/>
      <c r="R91" s="12"/>
      <c r="S91" s="12"/>
      <c r="T91" s="12"/>
      <c r="U91" s="12"/>
      <c r="V91" s="12"/>
      <c r="W91" s="12"/>
      <c r="X91" s="12"/>
      <c r="Y91" s="13"/>
      <c r="Z91" s="12"/>
    </row>
    <row r="92" spans="2:27" x14ac:dyDescent="0.25">
      <c r="B92" s="10">
        <v>23</v>
      </c>
      <c r="C92" s="10"/>
      <c r="D92" s="10"/>
      <c r="E92" s="10"/>
      <c r="F92" s="10"/>
      <c r="G92" s="10" t="s">
        <v>72</v>
      </c>
      <c r="H92" s="2" t="s">
        <v>268</v>
      </c>
      <c r="I92" s="2" t="s">
        <v>269</v>
      </c>
      <c r="J92" s="2" t="s">
        <v>91</v>
      </c>
      <c r="K92" s="10"/>
      <c r="M92" s="11">
        <f>SUM(O92:AA92)</f>
        <v>3.3076284722222224E-2</v>
      </c>
      <c r="O92" s="5">
        <v>4.8785995370370372E-3</v>
      </c>
      <c r="P92" s="5">
        <v>5.6737152777777767E-3</v>
      </c>
      <c r="Q92" s="5"/>
      <c r="R92" s="5">
        <v>2.6716550925925931E-3</v>
      </c>
      <c r="S92" s="5">
        <v>2.7900462962962961E-3</v>
      </c>
      <c r="T92" s="5">
        <v>2.766354166666667E-3</v>
      </c>
      <c r="U92" s="5">
        <v>2.7509606481481482E-3</v>
      </c>
      <c r="V92" s="5">
        <v>2.7262152777777775E-3</v>
      </c>
      <c r="X92" s="5">
        <v>3.2152893518518516E-3</v>
      </c>
      <c r="Y92" s="5"/>
      <c r="Z92" s="5">
        <v>5.6034490740740741E-3</v>
      </c>
    </row>
    <row r="93" spans="2:27" x14ac:dyDescent="0.25">
      <c r="B93" s="10">
        <v>23</v>
      </c>
      <c r="C93" s="10"/>
      <c r="D93" s="10"/>
      <c r="E93" s="10"/>
      <c r="F93" s="10"/>
      <c r="G93" s="10" t="s">
        <v>73</v>
      </c>
      <c r="H93" s="2" t="s">
        <v>94</v>
      </c>
      <c r="I93" s="2" t="s">
        <v>221</v>
      </c>
      <c r="J93" s="2" t="s">
        <v>91</v>
      </c>
      <c r="K93" s="10"/>
      <c r="M93" s="11">
        <f>SUM(O93:AA93)</f>
        <v>3.6584212962962964E-2</v>
      </c>
      <c r="O93" s="5">
        <v>5.9470486111111122E-3</v>
      </c>
      <c r="P93" s="5">
        <v>6.8799189814814808E-3</v>
      </c>
      <c r="Q93" s="5"/>
      <c r="R93" s="5">
        <v>2.5433564814814815E-3</v>
      </c>
      <c r="S93" s="5">
        <v>2.5875231481481483E-3</v>
      </c>
      <c r="T93" s="5">
        <v>2.6623495370370373E-3</v>
      </c>
      <c r="U93" s="5">
        <v>2.7231712962962965E-3</v>
      </c>
      <c r="V93" s="5">
        <v>2.7274884259259262E-3</v>
      </c>
      <c r="X93" s="5">
        <v>3.7288078703703702E-3</v>
      </c>
      <c r="Y93" s="5"/>
      <c r="Z93" s="5">
        <v>6.784548611111111E-3</v>
      </c>
    </row>
    <row r="94" spans="2:27" x14ac:dyDescent="0.25">
      <c r="B94" s="10">
        <v>23</v>
      </c>
      <c r="C94" s="10"/>
      <c r="D94" s="10"/>
      <c r="E94" s="10"/>
      <c r="F94" s="10"/>
      <c r="G94" s="10" t="s">
        <v>74</v>
      </c>
      <c r="H94" s="2" t="s">
        <v>110</v>
      </c>
      <c r="I94" s="2" t="s">
        <v>206</v>
      </c>
      <c r="J94" s="2" t="s">
        <v>91</v>
      </c>
      <c r="K94" s="10"/>
      <c r="M94" s="11">
        <f>SUM(O94:AA94)</f>
        <v>3.3501192129629632E-2</v>
      </c>
      <c r="O94" s="5">
        <v>5.9774189814814811E-3</v>
      </c>
      <c r="P94" s="5">
        <v>6.600011574074075E-3</v>
      </c>
      <c r="Q94" s="5"/>
      <c r="R94" s="5">
        <v>2.4279398148148151E-3</v>
      </c>
      <c r="S94" s="5">
        <v>2.4065625000000003E-3</v>
      </c>
      <c r="T94" s="5">
        <v>2.4553703703703703E-3</v>
      </c>
      <c r="U94" s="5">
        <v>2.3952314814814813E-3</v>
      </c>
      <c r="V94" s="5">
        <v>2.411122685185185E-3</v>
      </c>
      <c r="X94" s="5">
        <v>3.0548495370370369E-3</v>
      </c>
      <c r="Y94" s="5"/>
      <c r="Z94" s="5">
        <v>5.7726851851851854E-3</v>
      </c>
    </row>
    <row r="95" spans="2:27" x14ac:dyDescent="0.25">
      <c r="B95" s="10">
        <v>24</v>
      </c>
      <c r="C95" s="2" t="s">
        <v>272</v>
      </c>
      <c r="D95" s="2" t="s">
        <v>270</v>
      </c>
      <c r="E95" s="2" t="s">
        <v>271</v>
      </c>
      <c r="F95" s="2" t="s">
        <v>83</v>
      </c>
      <c r="G95" s="10">
        <v>24</v>
      </c>
      <c r="H95" s="10"/>
      <c r="I95" s="10"/>
      <c r="J95" s="10"/>
      <c r="K95" s="10"/>
      <c r="M95" s="6">
        <f>M96+M97+M98</f>
        <v>8.3062777777777763E-2</v>
      </c>
      <c r="O95" s="12"/>
      <c r="P95" s="12"/>
      <c r="R95" s="12"/>
      <c r="S95" s="12"/>
      <c r="T95" s="12"/>
      <c r="U95" s="12"/>
      <c r="V95" s="12"/>
      <c r="W95" s="12"/>
      <c r="X95" s="12"/>
      <c r="Y95" s="13"/>
      <c r="Z95" s="12"/>
    </row>
    <row r="96" spans="2:27" x14ac:dyDescent="0.25">
      <c r="B96" s="10">
        <v>24</v>
      </c>
      <c r="C96" s="10"/>
      <c r="D96" s="10"/>
      <c r="E96" s="10"/>
      <c r="F96" s="10"/>
      <c r="G96" s="10" t="s">
        <v>137</v>
      </c>
      <c r="H96" s="2" t="s">
        <v>270</v>
      </c>
      <c r="I96" s="2" t="s">
        <v>271</v>
      </c>
      <c r="J96" s="2" t="s">
        <v>91</v>
      </c>
      <c r="K96" s="10"/>
      <c r="M96" s="11">
        <f>SUM(O96:AA96)</f>
        <v>2.6766793981481483E-2</v>
      </c>
      <c r="O96" s="5">
        <v>4.3175000000000002E-3</v>
      </c>
      <c r="P96" s="5">
        <v>5.0837615740740747E-3</v>
      </c>
      <c r="Q96" s="5"/>
      <c r="R96" s="5">
        <v>2.0525231481481479E-3</v>
      </c>
      <c r="S96" s="5">
        <v>2.0322453703703705E-3</v>
      </c>
      <c r="T96" s="5">
        <v>2.0826851851851852E-3</v>
      </c>
      <c r="U96" s="5">
        <v>2.0301157407407408E-3</v>
      </c>
      <c r="V96" s="5">
        <v>2.0208796296296298E-3</v>
      </c>
      <c r="X96" s="5">
        <v>2.3436342592592593E-3</v>
      </c>
      <c r="Y96" s="5"/>
      <c r="Z96" s="5">
        <v>4.8034490740740746E-3</v>
      </c>
    </row>
    <row r="97" spans="2:28" x14ac:dyDescent="0.25">
      <c r="B97" s="10">
        <v>24</v>
      </c>
      <c r="C97" s="10"/>
      <c r="D97" s="10"/>
      <c r="E97" s="10"/>
      <c r="F97" s="10"/>
      <c r="G97" s="10" t="s">
        <v>138</v>
      </c>
      <c r="H97" s="2" t="s">
        <v>219</v>
      </c>
      <c r="I97" s="2" t="s">
        <v>220</v>
      </c>
      <c r="J97" s="2" t="s">
        <v>91</v>
      </c>
      <c r="K97" s="10"/>
      <c r="M97" s="11">
        <f>SUM(O97:AA97)</f>
        <v>2.9066666666666664E-2</v>
      </c>
      <c r="O97" s="5">
        <v>4.5851620370370369E-3</v>
      </c>
      <c r="P97" s="5">
        <v>5.3364930555555553E-3</v>
      </c>
      <c r="Q97" s="5"/>
      <c r="R97" s="5">
        <v>2.3200694444444445E-3</v>
      </c>
      <c r="S97" s="5">
        <v>2.2693865740740743E-3</v>
      </c>
      <c r="T97" s="5">
        <v>2.2728356481481484E-3</v>
      </c>
      <c r="U97" s="5">
        <v>2.3067245370370373E-3</v>
      </c>
      <c r="V97" s="5">
        <v>2.252951388888889E-3</v>
      </c>
      <c r="X97" s="5">
        <v>2.7386458333333329E-3</v>
      </c>
      <c r="Y97" s="5"/>
      <c r="Z97" s="5">
        <v>4.9843981481481484E-3</v>
      </c>
    </row>
    <row r="98" spans="2:28" x14ac:dyDescent="0.25">
      <c r="B98" s="10">
        <v>24</v>
      </c>
      <c r="C98" s="10"/>
      <c r="D98" s="10"/>
      <c r="E98" s="10"/>
      <c r="F98" s="10"/>
      <c r="G98" s="10" t="s">
        <v>139</v>
      </c>
      <c r="H98" s="2" t="s">
        <v>207</v>
      </c>
      <c r="I98" s="2" t="s">
        <v>208</v>
      </c>
      <c r="J98" s="2" t="s">
        <v>91</v>
      </c>
      <c r="K98" s="10"/>
      <c r="M98" s="11">
        <f>SUM(O98:AA98)</f>
        <v>2.7229317129629622E-2</v>
      </c>
      <c r="O98" s="5">
        <v>4.4764930555555556E-3</v>
      </c>
      <c r="P98" s="5">
        <v>5.0817824074074073E-3</v>
      </c>
      <c r="Q98" s="5"/>
      <c r="R98" s="5">
        <v>2.0909027777777779E-3</v>
      </c>
      <c r="S98" s="5">
        <v>2.095636574074074E-3</v>
      </c>
      <c r="T98" s="5">
        <v>2.1089120370370372E-3</v>
      </c>
      <c r="U98" s="5">
        <v>2.0074421296296294E-3</v>
      </c>
      <c r="V98" s="5">
        <v>2.0021412037037039E-3</v>
      </c>
      <c r="X98" s="5">
        <v>2.8032986111111106E-3</v>
      </c>
      <c r="Y98" s="5"/>
      <c r="Z98" s="5">
        <v>4.5627083333333327E-3</v>
      </c>
    </row>
    <row r="99" spans="2:28" x14ac:dyDescent="0.25">
      <c r="B99" s="10">
        <v>25</v>
      </c>
      <c r="C99" s="2" t="s">
        <v>273</v>
      </c>
      <c r="D99" s="2" t="s">
        <v>274</v>
      </c>
      <c r="E99" s="2" t="s">
        <v>275</v>
      </c>
      <c r="F99" s="2" t="s">
        <v>86</v>
      </c>
      <c r="G99" s="10">
        <v>25</v>
      </c>
      <c r="H99" s="10"/>
      <c r="I99" s="10"/>
      <c r="J99" s="10"/>
      <c r="K99" s="10"/>
      <c r="M99" s="6">
        <f>M100+M101+M102</f>
        <v>7.6177025462962955E-2</v>
      </c>
      <c r="O99" s="12"/>
      <c r="P99" s="12"/>
      <c r="R99" s="12"/>
      <c r="S99" s="12"/>
      <c r="T99" s="12"/>
      <c r="U99" s="12"/>
      <c r="V99" s="12"/>
      <c r="W99" s="12"/>
      <c r="X99" s="12"/>
      <c r="Y99" s="13"/>
      <c r="Z99" s="12"/>
    </row>
    <row r="100" spans="2:28" x14ac:dyDescent="0.25">
      <c r="B100" s="10">
        <v>25</v>
      </c>
      <c r="C100" s="10"/>
      <c r="D100" s="10"/>
      <c r="E100" s="10"/>
      <c r="F100" s="10"/>
      <c r="G100" s="10" t="s">
        <v>75</v>
      </c>
      <c r="H100" s="2" t="s">
        <v>274</v>
      </c>
      <c r="I100" s="2" t="s">
        <v>275</v>
      </c>
      <c r="J100" s="2" t="s">
        <v>93</v>
      </c>
      <c r="K100" s="10"/>
      <c r="M100" s="11">
        <f>SUM(O100:AA100)</f>
        <v>2.4245590277777777E-2</v>
      </c>
      <c r="O100" s="5">
        <v>3.9939004629629621E-3</v>
      </c>
      <c r="P100" s="5">
        <v>4.4409837962962962E-3</v>
      </c>
      <c r="Q100" s="5"/>
      <c r="R100" s="5">
        <v>1.8907638888888889E-3</v>
      </c>
      <c r="S100" s="5">
        <v>1.8459953703703705E-3</v>
      </c>
      <c r="T100" s="5">
        <v>1.8568749999999998E-3</v>
      </c>
      <c r="U100" s="5">
        <v>1.8539467592592592E-3</v>
      </c>
      <c r="V100" s="5">
        <v>1.8260879629629632E-3</v>
      </c>
      <c r="X100" s="5">
        <v>2.0905555555555556E-3</v>
      </c>
      <c r="Y100" s="5"/>
      <c r="Z100" s="5">
        <v>4.4464814814814809E-3</v>
      </c>
    </row>
    <row r="101" spans="2:28" x14ac:dyDescent="0.25">
      <c r="B101" s="10">
        <v>25</v>
      </c>
      <c r="C101" s="10"/>
      <c r="D101" s="10"/>
      <c r="E101" s="10"/>
      <c r="F101" s="10"/>
      <c r="G101" s="10" t="s">
        <v>76</v>
      </c>
      <c r="H101" s="2" t="s">
        <v>217</v>
      </c>
      <c r="I101" s="2" t="s">
        <v>218</v>
      </c>
      <c r="J101" s="2" t="s">
        <v>93</v>
      </c>
      <c r="K101" s="10"/>
      <c r="M101" s="11">
        <f>SUM(O101:AA101)</f>
        <v>2.7181076388888888E-2</v>
      </c>
      <c r="O101" s="5">
        <v>4.7320023148148148E-3</v>
      </c>
      <c r="P101" s="5">
        <v>5.2184027777777775E-3</v>
      </c>
      <c r="Q101" s="5"/>
      <c r="R101" s="5">
        <v>1.8938194444444445E-3</v>
      </c>
      <c r="S101" s="5">
        <v>1.9333564814814814E-3</v>
      </c>
      <c r="T101" s="5">
        <v>1.9615856481481481E-3</v>
      </c>
      <c r="U101" s="5">
        <v>1.9209490740740743E-3</v>
      </c>
      <c r="V101" s="5">
        <v>1.9450115740740738E-3</v>
      </c>
      <c r="X101" s="5">
        <v>2.5484837962962965E-3</v>
      </c>
      <c r="Y101" s="5"/>
      <c r="Z101" s="5">
        <v>5.0274652777777783E-3</v>
      </c>
    </row>
    <row r="102" spans="2:28" x14ac:dyDescent="0.25">
      <c r="B102" s="10">
        <v>25</v>
      </c>
      <c r="C102" s="10"/>
      <c r="D102" s="10"/>
      <c r="E102" s="10"/>
      <c r="F102" s="10"/>
      <c r="G102" s="10" t="s">
        <v>77</v>
      </c>
      <c r="H102" s="2" t="s">
        <v>97</v>
      </c>
      <c r="I102" s="2" t="s">
        <v>209</v>
      </c>
      <c r="J102" s="2" t="s">
        <v>93</v>
      </c>
      <c r="K102" s="10"/>
      <c r="M102" s="11">
        <f>SUM(O102:AA102)</f>
        <v>2.4750358796296296E-2</v>
      </c>
      <c r="O102" s="5">
        <v>4.1530787037037031E-3</v>
      </c>
      <c r="P102" s="5">
        <v>4.5316898148148148E-3</v>
      </c>
      <c r="Q102" s="5"/>
      <c r="R102" s="5">
        <v>1.9661111111111112E-3</v>
      </c>
      <c r="S102" s="5">
        <v>1.8674768518518519E-3</v>
      </c>
      <c r="T102" s="5">
        <v>1.8897337962962965E-3</v>
      </c>
      <c r="U102" s="5">
        <v>1.9054976851851852E-3</v>
      </c>
      <c r="V102" s="5">
        <v>1.8471064814814815E-3</v>
      </c>
      <c r="X102" s="5">
        <v>2.2637962962962963E-3</v>
      </c>
      <c r="Y102" s="5"/>
      <c r="Z102" s="5">
        <v>4.3258680555555559E-3</v>
      </c>
    </row>
    <row r="103" spans="2:28" x14ac:dyDescent="0.25">
      <c r="B103" s="10">
        <v>26</v>
      </c>
      <c r="C103" s="2" t="s">
        <v>278</v>
      </c>
      <c r="D103" s="2" t="s">
        <v>276</v>
      </c>
      <c r="E103" s="2" t="s">
        <v>277</v>
      </c>
      <c r="F103" s="2" t="s">
        <v>83</v>
      </c>
      <c r="G103" s="10">
        <v>26</v>
      </c>
      <c r="H103" s="10"/>
      <c r="I103" s="10"/>
      <c r="J103" s="10"/>
      <c r="K103" s="10"/>
      <c r="M103" s="6">
        <f>M104+M105+M106</f>
        <v>0.1006241898148148</v>
      </c>
      <c r="O103" s="12"/>
      <c r="P103" s="12"/>
      <c r="R103" s="12"/>
      <c r="S103" s="12"/>
      <c r="T103" s="12"/>
      <c r="U103" s="12"/>
      <c r="V103" s="12"/>
      <c r="W103" s="12"/>
      <c r="X103" s="12"/>
      <c r="Y103" s="13"/>
      <c r="Z103" s="12"/>
    </row>
    <row r="104" spans="2:28" x14ac:dyDescent="0.25">
      <c r="B104" s="10">
        <v>26</v>
      </c>
      <c r="C104" s="10"/>
      <c r="D104" s="10"/>
      <c r="E104" s="10"/>
      <c r="F104" s="10"/>
      <c r="G104" s="10" t="s">
        <v>140</v>
      </c>
      <c r="H104" s="2" t="s">
        <v>276</v>
      </c>
      <c r="I104" s="2" t="s">
        <v>277</v>
      </c>
      <c r="J104" s="2" t="s">
        <v>91</v>
      </c>
      <c r="K104" s="10"/>
      <c r="M104" s="11">
        <f>SUM(O104:AA104)</f>
        <v>3.3423784722222225E-2</v>
      </c>
      <c r="O104" s="5">
        <v>5.5733101851851846E-3</v>
      </c>
      <c r="P104" s="5">
        <v>6.3620370370370376E-3</v>
      </c>
      <c r="Q104" s="5"/>
      <c r="R104" s="5">
        <v>2.3524537037037034E-3</v>
      </c>
      <c r="S104" s="5">
        <v>2.4234837962962964E-3</v>
      </c>
      <c r="T104" s="5">
        <v>2.4543287037037038E-3</v>
      </c>
      <c r="U104" s="5">
        <v>2.3948379629629628E-3</v>
      </c>
      <c r="V104" s="5">
        <v>2.3776851851851854E-3</v>
      </c>
      <c r="X104" s="5">
        <v>3.1585416666666667E-3</v>
      </c>
      <c r="Y104" s="5"/>
      <c r="Z104" s="5">
        <v>6.3271064814814813E-3</v>
      </c>
    </row>
    <row r="105" spans="2:28" x14ac:dyDescent="0.25">
      <c r="B105" s="10">
        <v>26</v>
      </c>
      <c r="C105" s="10"/>
      <c r="D105" s="10"/>
      <c r="E105" s="10"/>
      <c r="F105" s="10"/>
      <c r="G105" s="10" t="s">
        <v>141</v>
      </c>
      <c r="H105" s="2" t="s">
        <v>94</v>
      </c>
      <c r="I105" s="2" t="s">
        <v>216</v>
      </c>
      <c r="J105" s="2" t="s">
        <v>91</v>
      </c>
      <c r="K105" s="10"/>
      <c r="M105" s="11">
        <f>SUM(O105:AA105)</f>
        <v>3.749778935185185E-2</v>
      </c>
      <c r="O105" s="5">
        <v>6.4641319444444451E-3</v>
      </c>
      <c r="P105" s="5">
        <v>7.467118055555555E-3</v>
      </c>
      <c r="Q105" s="5"/>
      <c r="R105" s="5">
        <v>2.5943749999999999E-3</v>
      </c>
      <c r="S105" s="5">
        <v>2.6071875000000001E-3</v>
      </c>
      <c r="T105" s="5">
        <v>2.6143518518518521E-3</v>
      </c>
      <c r="U105" s="5">
        <v>2.7187847222222218E-3</v>
      </c>
      <c r="V105" s="5">
        <v>2.6931481481481481E-3</v>
      </c>
      <c r="X105" s="5">
        <v>3.5781018518518514E-3</v>
      </c>
      <c r="Y105" s="5"/>
      <c r="Z105" s="5">
        <v>6.7605902777777777E-3</v>
      </c>
    </row>
    <row r="106" spans="2:28" x14ac:dyDescent="0.25">
      <c r="B106" s="10">
        <v>26</v>
      </c>
      <c r="C106" s="10"/>
      <c r="D106" s="10"/>
      <c r="E106" s="10"/>
      <c r="F106" s="10"/>
      <c r="G106" s="10" t="s">
        <v>142</v>
      </c>
      <c r="H106" s="2" t="s">
        <v>210</v>
      </c>
      <c r="I106" s="2" t="s">
        <v>211</v>
      </c>
      <c r="J106" s="2" t="s">
        <v>91</v>
      </c>
      <c r="K106" s="10"/>
      <c r="M106" s="11">
        <f>SUM(O106:AA106)</f>
        <v>2.9702615740740734E-2</v>
      </c>
      <c r="O106" s="5">
        <v>4.9490277777777779E-3</v>
      </c>
      <c r="P106" s="5">
        <v>5.3877777777777769E-3</v>
      </c>
      <c r="Q106" s="5"/>
      <c r="R106" s="5">
        <v>2.2106481481481478E-3</v>
      </c>
      <c r="S106" s="5">
        <v>2.2705439814814815E-3</v>
      </c>
      <c r="T106" s="5">
        <v>2.2713888888888888E-3</v>
      </c>
      <c r="U106" s="5">
        <v>2.3209953703703704E-3</v>
      </c>
      <c r="V106" s="5">
        <v>2.3434490740740738E-3</v>
      </c>
      <c r="X106" s="5">
        <v>2.6285879629629628E-3</v>
      </c>
      <c r="Y106" s="5"/>
      <c r="Z106" s="5">
        <v>5.3201967592592589E-3</v>
      </c>
    </row>
    <row r="107" spans="2:28" x14ac:dyDescent="0.25">
      <c r="B107" s="10">
        <v>27</v>
      </c>
      <c r="C107" s="2" t="s">
        <v>279</v>
      </c>
      <c r="D107" s="2" t="s">
        <v>280</v>
      </c>
      <c r="E107" s="2" t="s">
        <v>281</v>
      </c>
      <c r="F107" s="2" t="s">
        <v>86</v>
      </c>
      <c r="G107" s="10">
        <v>27</v>
      </c>
      <c r="H107" s="10"/>
      <c r="I107" s="10"/>
      <c r="J107" s="10"/>
      <c r="K107" s="10"/>
      <c r="M107" s="6">
        <f>M108+M109+M110</f>
        <v>8.1908738425925928E-2</v>
      </c>
      <c r="O107" s="12"/>
      <c r="P107" s="12"/>
      <c r="R107" s="12"/>
      <c r="S107" s="12"/>
      <c r="T107" s="12"/>
      <c r="U107" s="12"/>
      <c r="V107" s="12"/>
      <c r="W107" s="12"/>
      <c r="X107" s="12"/>
      <c r="Y107" s="13"/>
      <c r="Z107" s="12"/>
    </row>
    <row r="108" spans="2:28" x14ac:dyDescent="0.25">
      <c r="B108" s="10">
        <v>27</v>
      </c>
      <c r="C108" s="10"/>
      <c r="D108" s="10"/>
      <c r="E108" s="10"/>
      <c r="F108" s="10"/>
      <c r="G108" s="10" t="s">
        <v>143</v>
      </c>
      <c r="H108" s="2" t="s">
        <v>280</v>
      </c>
      <c r="I108" s="2" t="s">
        <v>281</v>
      </c>
      <c r="J108" s="2" t="s">
        <v>93</v>
      </c>
      <c r="K108" s="10"/>
      <c r="M108" s="11">
        <f>SUM(O108:AA108)</f>
        <v>3.2077615740740743E-2</v>
      </c>
      <c r="O108" s="5">
        <v>8.8415162037037021E-3</v>
      </c>
      <c r="P108" s="14"/>
      <c r="Q108" s="5"/>
      <c r="R108" s="5">
        <v>1.9905092592592591E-3</v>
      </c>
      <c r="S108" s="5">
        <v>2.1141087962962962E-3</v>
      </c>
      <c r="T108" s="5">
        <v>2.1613425925925927E-3</v>
      </c>
      <c r="U108" s="5">
        <v>2.1330787037037034E-3</v>
      </c>
      <c r="V108" s="5">
        <v>2.1069328703703706E-3</v>
      </c>
      <c r="X108" s="5">
        <v>2.49125E-3</v>
      </c>
      <c r="Y108" s="5"/>
      <c r="Z108" s="5">
        <v>1.0238877314814815E-2</v>
      </c>
      <c r="AB108" s="8" t="s">
        <v>295</v>
      </c>
    </row>
    <row r="109" spans="2:28" x14ac:dyDescent="0.25">
      <c r="B109" s="10">
        <v>27</v>
      </c>
      <c r="C109" s="10"/>
      <c r="D109" s="10"/>
      <c r="E109" s="10"/>
      <c r="F109" s="10"/>
      <c r="G109" s="10" t="s">
        <v>144</v>
      </c>
      <c r="H109" s="2" t="s">
        <v>214</v>
      </c>
      <c r="I109" s="2" t="s">
        <v>215</v>
      </c>
      <c r="J109" s="2" t="s">
        <v>93</v>
      </c>
      <c r="K109" s="10"/>
      <c r="M109" s="11">
        <f>SUM(O109:AA109)</f>
        <v>2.4936087962962962E-2</v>
      </c>
      <c r="O109" s="14"/>
      <c r="P109" s="5">
        <v>5.7024768518518518E-3</v>
      </c>
      <c r="Q109" s="5"/>
      <c r="R109" s="5">
        <v>2.2399537037037036E-3</v>
      </c>
      <c r="S109" s="5">
        <v>2.1785185185185184E-3</v>
      </c>
      <c r="T109" s="5">
        <v>2.290613425925926E-3</v>
      </c>
      <c r="U109" s="5">
        <v>2.20400462962963E-3</v>
      </c>
      <c r="V109" s="5">
        <v>2.2587962962962965E-3</v>
      </c>
      <c r="X109" s="5">
        <v>2.5804629629629632E-3</v>
      </c>
      <c r="Y109" s="5"/>
      <c r="Z109" s="5">
        <v>5.4812615740740742E-3</v>
      </c>
      <c r="AB109" s="8" t="s">
        <v>294</v>
      </c>
    </row>
    <row r="110" spans="2:28" x14ac:dyDescent="0.25">
      <c r="B110" s="10">
        <v>27</v>
      </c>
      <c r="C110" s="10"/>
      <c r="D110" s="10"/>
      <c r="E110" s="10"/>
      <c r="F110" s="10"/>
      <c r="G110" s="10" t="s">
        <v>145</v>
      </c>
      <c r="H110" s="2" t="s">
        <v>212</v>
      </c>
      <c r="I110" s="2" t="s">
        <v>213</v>
      </c>
      <c r="J110" s="2" t="s">
        <v>93</v>
      </c>
      <c r="K110" s="10"/>
      <c r="M110" s="11">
        <f>SUM(O110:AA110)</f>
        <v>2.4895034722222223E-2</v>
      </c>
      <c r="O110" s="5">
        <v>4.0677199074074079E-3</v>
      </c>
      <c r="P110" s="5">
        <v>4.3571874999999999E-3</v>
      </c>
      <c r="Q110" s="5"/>
      <c r="R110" s="5">
        <v>1.9302199074074074E-3</v>
      </c>
      <c r="S110" s="5">
        <v>1.9670833333333333E-3</v>
      </c>
      <c r="T110" s="5">
        <v>1.9591087962962965E-3</v>
      </c>
      <c r="U110" s="5">
        <v>1.9832291666666666E-3</v>
      </c>
      <c r="V110" s="5">
        <v>1.9681712962962964E-3</v>
      </c>
      <c r="X110" s="5">
        <v>2.2535763888888892E-3</v>
      </c>
      <c r="Y110" s="5"/>
      <c r="Z110" s="5">
        <v>4.4087384259259262E-3</v>
      </c>
    </row>
    <row r="111" spans="2:28" x14ac:dyDescent="0.25">
      <c r="B111" s="10">
        <v>28</v>
      </c>
      <c r="C111" s="2"/>
      <c r="D111" s="2"/>
      <c r="E111" s="10"/>
      <c r="F111" s="10"/>
      <c r="G111" s="10">
        <v>28</v>
      </c>
      <c r="H111" s="10"/>
      <c r="I111" s="10"/>
      <c r="J111" s="10"/>
      <c r="K111" s="10"/>
      <c r="M111" s="6">
        <f>M112+M113+M114</f>
        <v>0</v>
      </c>
      <c r="O111" s="12"/>
      <c r="P111" s="12"/>
      <c r="R111" s="12"/>
      <c r="S111" s="12"/>
      <c r="T111" s="12"/>
      <c r="U111" s="12"/>
      <c r="V111" s="12"/>
      <c r="W111" s="12"/>
      <c r="X111" s="12"/>
      <c r="Y111" s="13"/>
      <c r="Z111" s="12"/>
    </row>
    <row r="112" spans="2:28" x14ac:dyDescent="0.25">
      <c r="B112" s="10">
        <v>28</v>
      </c>
      <c r="C112" s="10"/>
      <c r="D112" s="10"/>
      <c r="E112" s="10"/>
      <c r="F112" s="10"/>
      <c r="G112" s="10" t="s">
        <v>146</v>
      </c>
      <c r="H112" s="2"/>
      <c r="I112" s="2"/>
      <c r="J112" s="2"/>
      <c r="K112" s="2"/>
      <c r="M112" s="11">
        <f>SUM(O112:AA112)</f>
        <v>0</v>
      </c>
      <c r="O112" s="14"/>
      <c r="P112" s="14"/>
      <c r="Q112" s="5"/>
      <c r="R112" s="14"/>
      <c r="S112" s="14"/>
      <c r="T112" s="14"/>
      <c r="U112" s="14"/>
      <c r="V112" s="14"/>
      <c r="W112" s="14"/>
      <c r="X112" s="14"/>
      <c r="Y112" s="5"/>
      <c r="Z112" s="14"/>
    </row>
    <row r="113" spans="2:26" x14ac:dyDescent="0.25">
      <c r="B113" s="10">
        <v>28</v>
      </c>
      <c r="C113" s="10"/>
      <c r="D113" s="10"/>
      <c r="E113" s="10"/>
      <c r="F113" s="10"/>
      <c r="G113" s="10" t="s">
        <v>147</v>
      </c>
      <c r="H113" s="2"/>
      <c r="I113" s="2"/>
      <c r="J113" s="2"/>
      <c r="K113" s="2"/>
      <c r="M113" s="11">
        <f>SUM(O113:AA113)</f>
        <v>0</v>
      </c>
      <c r="O113" s="14"/>
      <c r="P113" s="14"/>
      <c r="Q113" s="5"/>
      <c r="R113" s="14"/>
      <c r="S113" s="14"/>
      <c r="T113" s="14"/>
      <c r="U113" s="14"/>
      <c r="V113" s="14"/>
      <c r="W113" s="14"/>
      <c r="X113" s="14"/>
      <c r="Y113" s="5"/>
      <c r="Z113" s="14"/>
    </row>
    <row r="114" spans="2:26" x14ac:dyDescent="0.25">
      <c r="B114" s="10">
        <v>28</v>
      </c>
      <c r="C114" s="10"/>
      <c r="D114" s="10"/>
      <c r="E114" s="10"/>
      <c r="F114" s="10"/>
      <c r="G114" s="10" t="s">
        <v>148</v>
      </c>
      <c r="H114" s="2"/>
      <c r="I114" s="2"/>
      <c r="J114" s="2"/>
      <c r="K114" s="2"/>
      <c r="M114" s="11">
        <f>SUM(O114:AA114)</f>
        <v>0</v>
      </c>
      <c r="O114" s="14"/>
      <c r="P114" s="14"/>
      <c r="Q114" s="5"/>
      <c r="R114" s="14"/>
      <c r="S114" s="14"/>
      <c r="T114" s="14"/>
      <c r="U114" s="14"/>
      <c r="V114" s="14"/>
      <c r="W114" s="14"/>
      <c r="X114" s="14"/>
      <c r="Y114" s="5"/>
      <c r="Z114" s="14"/>
    </row>
  </sheetData>
  <sortState ref="B58:K67">
    <sortCondition ref="B58:B67"/>
    <sortCondition ref="G58:G67"/>
  </sortState>
  <mergeCells count="1">
    <mergeCell ref="O1:Z1"/>
  </mergeCells>
  <pageMargins left="0.7" right="0.7" top="0.75" bottom="0.75" header="0.3" footer="0.3"/>
  <pageSetup paperSize="9" scale="3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OverallandCategories</vt:lpstr>
      <vt:lpstr>RELAY LEG SPLITS</vt:lpstr>
      <vt:lpstr>'RELAY LEG SPLITS'!Print_Area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cp:lastPrinted>2016-10-16T16:43:42Z</cp:lastPrinted>
  <dcterms:created xsi:type="dcterms:W3CDTF">2015-10-16T15:37:13Z</dcterms:created>
  <dcterms:modified xsi:type="dcterms:W3CDTF">2017-10-16T05:33:54Z</dcterms:modified>
</cp:coreProperties>
</file>