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 Train\Dropbox (britishtriathlon.org)\1-2 Coaching Access Funding\2018-2019\VELOPARK\18-11-25 Windrush TC\"/>
    </mc:Choice>
  </mc:AlternateContent>
  <xr:revisionPtr revIDLastSave="0" documentId="13_ncr:1_{3D4BC996-1782-4EB6-92DD-C839AA7B3D92}" xr6:coauthVersionLast="38" xr6:coauthVersionMax="38" xr10:uidLastSave="{00000000-0000-0000-0000-000000000000}"/>
  <bookViews>
    <workbookView xWindow="0" yWindow="0" windowWidth="21268" windowHeight="7765" xr2:uid="{A10A0EB8-22D1-4B86-A27D-8BC2A7DEDB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34" i="1" l="1"/>
  <c r="AB16" i="1"/>
  <c r="AB44" i="1"/>
  <c r="AB25" i="1"/>
  <c r="AB21" i="1"/>
  <c r="AB4" i="1"/>
  <c r="AB36" i="1"/>
  <c r="AB54" i="1"/>
  <c r="AB32" i="1"/>
  <c r="AB49" i="1"/>
  <c r="AB61" i="1"/>
  <c r="AB23" i="1"/>
  <c r="AB50" i="1"/>
  <c r="AB57" i="1"/>
  <c r="AB64" i="1"/>
  <c r="AB43" i="1"/>
  <c r="AB38" i="1"/>
  <c r="AB58" i="1"/>
  <c r="AB48" i="1"/>
  <c r="AB22" i="1"/>
  <c r="AB37" i="1"/>
  <c r="AB68" i="1"/>
  <c r="AB8" i="1"/>
  <c r="AB41" i="1"/>
  <c r="AB56" i="1"/>
  <c r="AB17" i="1"/>
  <c r="AB10" i="1"/>
  <c r="AB24" i="1"/>
  <c r="AB9" i="1"/>
  <c r="AB52" i="1"/>
  <c r="AB30" i="1"/>
  <c r="AB31" i="1"/>
  <c r="AB65" i="1"/>
  <c r="AB51" i="1"/>
  <c r="AB70" i="1"/>
  <c r="AB45" i="1"/>
  <c r="AB53" i="1"/>
  <c r="AB27" i="1"/>
  <c r="AB12" i="1"/>
  <c r="AB20" i="1"/>
  <c r="AB47" i="1"/>
  <c r="AB46" i="1"/>
  <c r="AB35" i="1"/>
  <c r="AB14" i="1"/>
  <c r="AB60" i="1"/>
  <c r="AB11" i="1"/>
  <c r="AB19" i="1"/>
  <c r="AB66" i="1"/>
  <c r="AB67" i="1"/>
  <c r="AB7" i="1"/>
  <c r="AB62" i="1"/>
  <c r="AB40" i="1"/>
  <c r="AB63" i="1"/>
  <c r="AB18" i="1"/>
  <c r="AB26" i="1"/>
  <c r="AB5" i="1"/>
  <c r="AB55" i="1"/>
  <c r="AB39" i="1"/>
  <c r="AB29" i="1"/>
  <c r="AB15" i="1"/>
  <c r="AB69" i="1"/>
  <c r="AB42" i="1"/>
  <c r="AB28" i="1"/>
  <c r="AB59" i="1"/>
  <c r="AB13" i="1"/>
  <c r="AB33" i="1"/>
  <c r="AB6" i="1"/>
  <c r="O34" i="1" l="1"/>
  <c r="K34" i="1" s="1"/>
  <c r="O16" i="1"/>
  <c r="K16" i="1" s="1"/>
  <c r="O44" i="1"/>
  <c r="K44" i="1" s="1"/>
  <c r="O25" i="1"/>
  <c r="K25" i="1" s="1"/>
  <c r="O21" i="1"/>
  <c r="K21" i="1" s="1"/>
  <c r="O4" i="1"/>
  <c r="K4" i="1" s="1"/>
  <c r="O36" i="1"/>
  <c r="K36" i="1" s="1"/>
  <c r="O54" i="1"/>
  <c r="K54" i="1" s="1"/>
  <c r="O32" i="1"/>
  <c r="K32" i="1" s="1"/>
  <c r="O49" i="1"/>
  <c r="K49" i="1" s="1"/>
  <c r="O61" i="1"/>
  <c r="K61" i="1" s="1"/>
  <c r="O23" i="1"/>
  <c r="K23" i="1" s="1"/>
  <c r="O50" i="1"/>
  <c r="K50" i="1" s="1"/>
  <c r="O57" i="1"/>
  <c r="K57" i="1" s="1"/>
  <c r="O64" i="1"/>
  <c r="K64" i="1" s="1"/>
  <c r="O43" i="1"/>
  <c r="K43" i="1" s="1"/>
  <c r="O38" i="1"/>
  <c r="K38" i="1" s="1"/>
  <c r="O58" i="1"/>
  <c r="K58" i="1" s="1"/>
  <c r="O48" i="1"/>
  <c r="K48" i="1" s="1"/>
  <c r="O22" i="1"/>
  <c r="K22" i="1" s="1"/>
  <c r="O37" i="1"/>
  <c r="K37" i="1" s="1"/>
  <c r="O68" i="1"/>
  <c r="K68" i="1" s="1"/>
  <c r="O8" i="1"/>
  <c r="K8" i="1" s="1"/>
  <c r="O41" i="1"/>
  <c r="K41" i="1" s="1"/>
  <c r="O56" i="1"/>
  <c r="K56" i="1" s="1"/>
  <c r="O17" i="1"/>
  <c r="K17" i="1" s="1"/>
  <c r="O10" i="1"/>
  <c r="K10" i="1" s="1"/>
  <c r="O24" i="1"/>
  <c r="K24" i="1" s="1"/>
  <c r="O9" i="1"/>
  <c r="K9" i="1" s="1"/>
  <c r="O52" i="1"/>
  <c r="K52" i="1" s="1"/>
  <c r="O30" i="1"/>
  <c r="K30" i="1" s="1"/>
  <c r="O31" i="1"/>
  <c r="K31" i="1" s="1"/>
  <c r="O65" i="1"/>
  <c r="K65" i="1" s="1"/>
  <c r="O51" i="1"/>
  <c r="K51" i="1" s="1"/>
  <c r="O70" i="1"/>
  <c r="K70" i="1" s="1"/>
  <c r="O45" i="1"/>
  <c r="K45" i="1" s="1"/>
  <c r="O53" i="1"/>
  <c r="K53" i="1" s="1"/>
  <c r="O27" i="1"/>
  <c r="K27" i="1" s="1"/>
  <c r="O12" i="1"/>
  <c r="K12" i="1" s="1"/>
  <c r="O20" i="1"/>
  <c r="K20" i="1" s="1"/>
  <c r="O47" i="1"/>
  <c r="K47" i="1" s="1"/>
  <c r="O46" i="1"/>
  <c r="K46" i="1" s="1"/>
  <c r="O35" i="1"/>
  <c r="K35" i="1" s="1"/>
  <c r="O14" i="1"/>
  <c r="K14" i="1" s="1"/>
  <c r="O60" i="1"/>
  <c r="K60" i="1" s="1"/>
  <c r="O11" i="1"/>
  <c r="K11" i="1" s="1"/>
  <c r="O19" i="1"/>
  <c r="K19" i="1" s="1"/>
  <c r="O66" i="1"/>
  <c r="K66" i="1" s="1"/>
  <c r="O67" i="1"/>
  <c r="K67" i="1" s="1"/>
  <c r="O7" i="1"/>
  <c r="K7" i="1" s="1"/>
  <c r="O62" i="1"/>
  <c r="K62" i="1" s="1"/>
  <c r="O40" i="1"/>
  <c r="K40" i="1" s="1"/>
  <c r="O63" i="1"/>
  <c r="K63" i="1" s="1"/>
  <c r="O18" i="1"/>
  <c r="K18" i="1" s="1"/>
  <c r="O26" i="1"/>
  <c r="K26" i="1" s="1"/>
  <c r="O5" i="1"/>
  <c r="O55" i="1"/>
  <c r="K55" i="1" s="1"/>
  <c r="O39" i="1"/>
  <c r="K39" i="1" s="1"/>
  <c r="O29" i="1"/>
  <c r="K29" i="1" s="1"/>
  <c r="O15" i="1"/>
  <c r="K15" i="1" s="1"/>
  <c r="O69" i="1"/>
  <c r="K69" i="1" s="1"/>
  <c r="O42" i="1"/>
  <c r="K42" i="1" s="1"/>
  <c r="O28" i="1"/>
  <c r="K28" i="1" s="1"/>
  <c r="O59" i="1"/>
  <c r="K59" i="1" s="1"/>
  <c r="O13" i="1"/>
  <c r="K13" i="1" s="1"/>
  <c r="O33" i="1"/>
  <c r="K33" i="1" s="1"/>
  <c r="O6" i="1"/>
  <c r="K6" i="1" s="1"/>
</calcChain>
</file>

<file path=xl/sharedStrings.xml><?xml version="1.0" encoding="utf-8"?>
<sst xmlns="http://schemas.openxmlformats.org/spreadsheetml/2006/main" count="285" uniqueCount="203">
  <si>
    <t>Extra Lap</t>
  </si>
  <si>
    <t>Overall</t>
  </si>
  <si>
    <t>Cat pos</t>
  </si>
  <si>
    <t xml:space="preserve">Bib </t>
  </si>
  <si>
    <t>First Name</t>
  </si>
  <si>
    <t>m</t>
  </si>
  <si>
    <t>Club</t>
  </si>
  <si>
    <t>TE Number</t>
  </si>
  <si>
    <t>CAT</t>
  </si>
  <si>
    <t>Total</t>
  </si>
  <si>
    <t>Run Lap 1</t>
  </si>
  <si>
    <t>Run Lap 2 + trans</t>
  </si>
  <si>
    <t>Run Time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</si>
  <si>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</si>
  <si>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</si>
  <si>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</si>
  <si>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</si>
  <si>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</si>
  <si>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</si>
  <si>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</si>
  <si>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</si>
  <si>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 xml:space="preserve">Lap 9 </t>
  </si>
  <si>
    <t>Lap 10 + trans</t>
  </si>
  <si>
    <t>Bike Time</t>
  </si>
  <si>
    <t>Run 2</t>
  </si>
  <si>
    <t>Sam</t>
  </si>
  <si>
    <t>Arnold</t>
  </si>
  <si>
    <t>Samba Flyers</t>
  </si>
  <si>
    <t>E1062454</t>
  </si>
  <si>
    <t>M20-39</t>
  </si>
  <si>
    <t>Darryn</t>
  </si>
  <si>
    <t>Ashford</t>
  </si>
  <si>
    <t>Adam</t>
  </si>
  <si>
    <t>Baker</t>
  </si>
  <si>
    <t>E10137861</t>
  </si>
  <si>
    <t>M40-49</t>
  </si>
  <si>
    <t>Dominic</t>
  </si>
  <si>
    <t>Colin</t>
  </si>
  <si>
    <t>Ballbach</t>
  </si>
  <si>
    <t>M15-19</t>
  </si>
  <si>
    <t>Michael</t>
  </si>
  <si>
    <t>Bamford</t>
  </si>
  <si>
    <t>E10105462</t>
  </si>
  <si>
    <t>M50+</t>
  </si>
  <si>
    <t>Reece</t>
  </si>
  <si>
    <t>Barclay</t>
  </si>
  <si>
    <t>Hoddesdon Tri Club</t>
  </si>
  <si>
    <t>E1052075</t>
  </si>
  <si>
    <t>Carl</t>
  </si>
  <si>
    <t>Barker</t>
  </si>
  <si>
    <t>Linda</t>
  </si>
  <si>
    <t>Baxter</t>
  </si>
  <si>
    <t>F50+</t>
  </si>
  <si>
    <t>Vijay</t>
  </si>
  <si>
    <t>Bherwani</t>
  </si>
  <si>
    <t>Martin</t>
  </si>
  <si>
    <t>Black</t>
  </si>
  <si>
    <t>Steve</t>
  </si>
  <si>
    <t>Bonito</t>
  </si>
  <si>
    <t>sarah</t>
  </si>
  <si>
    <t>burns</t>
  </si>
  <si>
    <t>East London Triathletes</t>
  </si>
  <si>
    <t>E1036880</t>
  </si>
  <si>
    <t>F40-49</t>
  </si>
  <si>
    <t>Caoimhe</t>
  </si>
  <si>
    <t>Canavan</t>
  </si>
  <si>
    <t>F20-39</t>
  </si>
  <si>
    <t>Carol</t>
  </si>
  <si>
    <t>Cartwright</t>
  </si>
  <si>
    <t>Laura</t>
  </si>
  <si>
    <t>Chadwick</t>
  </si>
  <si>
    <t>Alan</t>
  </si>
  <si>
    <t>Clifton</t>
  </si>
  <si>
    <t>Karen</t>
  </si>
  <si>
    <t>Cole</t>
  </si>
  <si>
    <t>Roding Valley Tri</t>
  </si>
  <si>
    <t>E1030986</t>
  </si>
  <si>
    <t>Elizabeth</t>
  </si>
  <si>
    <t>Cook</t>
  </si>
  <si>
    <t>Matthew</t>
  </si>
  <si>
    <t>Cooper</t>
  </si>
  <si>
    <t>Simon</t>
  </si>
  <si>
    <t>Copping</t>
  </si>
  <si>
    <t>Brian</t>
  </si>
  <si>
    <t>Crowther</t>
  </si>
  <si>
    <t>Ben</t>
  </si>
  <si>
    <t>Daniels</t>
  </si>
  <si>
    <t>Windrush Triathlon Club</t>
  </si>
  <si>
    <t>E10134291</t>
  </si>
  <si>
    <t>Denzil</t>
  </si>
  <si>
    <t>De Bie</t>
  </si>
  <si>
    <t>Springfield Striders</t>
  </si>
  <si>
    <t>E1082118</t>
  </si>
  <si>
    <t>Andrew</t>
  </si>
  <si>
    <t>Dench</t>
  </si>
  <si>
    <t>Trent Park Running Club</t>
  </si>
  <si>
    <t>E1061395</t>
  </si>
  <si>
    <t>Gary</t>
  </si>
  <si>
    <t>Donald</t>
  </si>
  <si>
    <t>London Fields Triathlon Club</t>
  </si>
  <si>
    <t>E1075426</t>
  </si>
  <si>
    <t>Adrien</t>
  </si>
  <si>
    <t>Fischer</t>
  </si>
  <si>
    <t>E10106762</t>
  </si>
  <si>
    <t>Dan</t>
  </si>
  <si>
    <t>Foster</t>
  </si>
  <si>
    <t>3  T Racing</t>
  </si>
  <si>
    <t>E1041002</t>
  </si>
  <si>
    <t>Alicja</t>
  </si>
  <si>
    <t>Furmanczyk</t>
  </si>
  <si>
    <t>E1094372</t>
  </si>
  <si>
    <t>Rebecca</t>
  </si>
  <si>
    <t>Goodwin</t>
  </si>
  <si>
    <t>E1064347</t>
  </si>
  <si>
    <t>Steven</t>
  </si>
  <si>
    <t>Haslam</t>
  </si>
  <si>
    <t>E10133395</t>
  </si>
  <si>
    <t>Mark</t>
  </si>
  <si>
    <t>Hodgson</t>
  </si>
  <si>
    <t>Alex</t>
  </si>
  <si>
    <t>Jump</t>
  </si>
  <si>
    <t>Berkhamsted Cycling Club</t>
  </si>
  <si>
    <t>Julie</t>
  </si>
  <si>
    <t>Kane</t>
  </si>
  <si>
    <t>Joseph</t>
  </si>
  <si>
    <t>Keen</t>
  </si>
  <si>
    <t>Caroline</t>
  </si>
  <si>
    <t>King</t>
  </si>
  <si>
    <t>Ghislain</t>
  </si>
  <si>
    <t>Le Cam</t>
  </si>
  <si>
    <t>Anthony</t>
  </si>
  <si>
    <t>Leahy</t>
  </si>
  <si>
    <t>Tri London</t>
  </si>
  <si>
    <t>E1064965</t>
  </si>
  <si>
    <t>Graham</t>
  </si>
  <si>
    <t>Lee</t>
  </si>
  <si>
    <t>Infinity Triathlon Club</t>
  </si>
  <si>
    <t>E122089</t>
  </si>
  <si>
    <t>Reuben</t>
  </si>
  <si>
    <t>Longley</t>
  </si>
  <si>
    <t>Christine</t>
  </si>
  <si>
    <t>Lutsch</t>
  </si>
  <si>
    <t>Serpentine Running Club</t>
  </si>
  <si>
    <t>E123485</t>
  </si>
  <si>
    <t>Antoinette</t>
  </si>
  <si>
    <t>James</t>
  </si>
  <si>
    <t>McDonald</t>
  </si>
  <si>
    <t>E1081193</t>
  </si>
  <si>
    <t>Merchant</t>
  </si>
  <si>
    <t>Merton</t>
  </si>
  <si>
    <t>E10102911</t>
  </si>
  <si>
    <t>Ollie</t>
  </si>
  <si>
    <t>Miller</t>
  </si>
  <si>
    <t>E1084761</t>
  </si>
  <si>
    <t>Henry</t>
  </si>
  <si>
    <t>Morrison</t>
  </si>
  <si>
    <t>Murphy</t>
  </si>
  <si>
    <t>CHALLENGE TRI CAMP RACE TEAM</t>
  </si>
  <si>
    <t>E1082023</t>
  </si>
  <si>
    <t>Isaac</t>
  </si>
  <si>
    <t>Nana</t>
  </si>
  <si>
    <t>Nethercott</t>
  </si>
  <si>
    <t>Jack</t>
  </si>
  <si>
    <t>Thomas</t>
  </si>
  <si>
    <t>windrush Triathlon Club</t>
  </si>
  <si>
    <t>Jim</t>
  </si>
  <si>
    <t>O'Leary</t>
  </si>
  <si>
    <t>Martina</t>
  </si>
  <si>
    <t>O'Neill</t>
  </si>
  <si>
    <t>Lesley</t>
  </si>
  <si>
    <t>Pearce</t>
  </si>
  <si>
    <t>Przyjemski</t>
  </si>
  <si>
    <t>Tom</t>
  </si>
  <si>
    <t>Raven</t>
  </si>
  <si>
    <t>E1094321</t>
  </si>
  <si>
    <t>Cayetano</t>
  </si>
  <si>
    <t>Redondo</t>
  </si>
  <si>
    <t>Tri-Anglia Triathlon Club</t>
  </si>
  <si>
    <t>Brett</t>
  </si>
  <si>
    <t>Rehfeld</t>
  </si>
  <si>
    <t>RELAY</t>
  </si>
  <si>
    <t>Rhatigan</t>
  </si>
  <si>
    <t>Sarah</t>
  </si>
  <si>
    <t>Rounding</t>
  </si>
  <si>
    <t>Faulty Chip. Just behind 109</t>
  </si>
  <si>
    <t>Senior</t>
  </si>
  <si>
    <t>E10107600</t>
  </si>
  <si>
    <t>Santigie</t>
  </si>
  <si>
    <t>Singhateh</t>
  </si>
  <si>
    <t>Catherine</t>
  </si>
  <si>
    <t>Spurin</t>
  </si>
  <si>
    <t>Claire</t>
  </si>
  <si>
    <t>Stagg</t>
  </si>
  <si>
    <t>E1052810</t>
  </si>
  <si>
    <t>KATIE</t>
  </si>
  <si>
    <t>STRIPE</t>
  </si>
  <si>
    <t>Taplin</t>
  </si>
  <si>
    <t>Tri-Force</t>
  </si>
  <si>
    <t>E126441</t>
  </si>
  <si>
    <t>Turner</t>
  </si>
  <si>
    <t>E10140912</t>
  </si>
  <si>
    <t>Faulty Chip</t>
  </si>
  <si>
    <t>DNF Lap short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</si>
</sst>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mm]:ss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9" fillId="0" borderId="0"/>
  </cellStyleXfs>
  <cellXfs count="24">
    <xf numFmtId="0" fontId="0" fillId="0" borderId="0" xfId="0"/>
    <xf numFmtId="46" fontId="18" fillId="0" borderId="10" xfId="42" applyNumberFormat="1" applyFont="1" applyFill="1" applyBorder="1" applyAlignment="1">
      <alignment vertical="center" wrapText="1"/>
    </xf>
    <xf numFmtId="165" fontId="18" fillId="0" borderId="10" xfId="42" applyNumberFormat="1" applyFont="1" applyFill="1" applyBorder="1" applyAlignment="1">
      <alignment vertical="center" wrapText="1"/>
    </xf>
    <xf numFmtId="165" fontId="18" fillId="0" borderId="0" xfId="42" applyNumberFormat="1" applyFont="1" applyFill="1" applyBorder="1" applyAlignment="1">
      <alignment vertical="center" wrapText="1"/>
    </xf>
    <xf numFmtId="46" fontId="18" fillId="0" borderId="0" xfId="42" applyNumberFormat="1" applyFont="1" applyFill="1" applyBorder="1" applyAlignment="1">
      <alignment vertical="center" wrapText="1"/>
    </xf>
    <xf numFmtId="0" fontId="18" fillId="0" borderId="10" xfId="42" applyNumberFormat="1" applyFont="1" applyFill="1" applyBorder="1" applyAlignment="1">
      <alignment vertical="center" wrapText="1"/>
    </xf>
    <xf numFmtId="0" fontId="18" fillId="0" borderId="0" xfId="42" applyFont="1" applyFill="1" applyBorder="1" applyAlignment="1">
      <alignment vertical="center" wrapText="1"/>
    </xf>
    <xf numFmtId="0" fontId="18" fillId="0" borderId="0" xfId="42" applyFont="1" applyFill="1" applyBorder="1" applyAlignment="1">
      <alignment horizontal="left" vertical="center"/>
    </xf>
    <xf numFmtId="46" fontId="18" fillId="0" borderId="11" xfId="42" applyNumberFormat="1" applyFont="1" applyFill="1" applyBorder="1" applyAlignment="1">
      <alignment vertical="center" wrapText="1"/>
    </xf>
    <xf numFmtId="0" fontId="20" fillId="0" borderId="0" xfId="0" applyFont="1" applyFill="1"/>
    <xf numFmtId="0" fontId="20" fillId="0" borderId="0" xfId="42" applyFont="1" applyFill="1"/>
    <xf numFmtId="0" fontId="20" fillId="0" borderId="10" xfId="42" applyFont="1" applyFill="1" applyBorder="1"/>
    <xf numFmtId="0" fontId="20" fillId="0" borderId="0" xfId="42" applyFont="1" applyFill="1" applyBorder="1"/>
    <xf numFmtId="47" fontId="20" fillId="0" borderId="0" xfId="42" applyNumberFormat="1" applyFont="1" applyFill="1" applyBorder="1"/>
    <xf numFmtId="47" fontId="20" fillId="0" borderId="0" xfId="42" applyNumberFormat="1" applyFont="1" applyFill="1"/>
    <xf numFmtId="0" fontId="20" fillId="0" borderId="0" xfId="0" applyFont="1" applyFill="1" applyBorder="1"/>
    <xf numFmtId="47" fontId="20" fillId="0" borderId="0" xfId="43" applyNumberFormat="1" applyFont="1" applyFill="1" applyBorder="1"/>
    <xf numFmtId="0" fontId="18" fillId="0" borderId="11" xfId="42" applyNumberFormat="1" applyFont="1" applyFill="1" applyBorder="1" applyAlignment="1">
      <alignment horizontal="right" vertical="center"/>
    </xf>
    <xf numFmtId="0" fontId="18" fillId="0" borderId="12" xfId="42" applyNumberFormat="1" applyFont="1" applyFill="1" applyBorder="1" applyAlignment="1">
      <alignment horizontal="right" vertical="center"/>
    </xf>
    <xf numFmtId="0" fontId="20" fillId="0" borderId="11" xfId="42" applyFont="1" applyFill="1" applyBorder="1" applyAlignment="1">
      <alignment horizontal="center" vertical="center"/>
    </xf>
    <xf numFmtId="0" fontId="20" fillId="0" borderId="10" xfId="0" applyFont="1" applyFill="1" applyBorder="1"/>
    <xf numFmtId="45" fontId="20" fillId="0" borderId="10" xfId="0" applyNumberFormat="1" applyFont="1" applyFill="1" applyBorder="1"/>
    <xf numFmtId="45" fontId="20" fillId="0" borderId="10" xfId="42" applyNumberFormat="1" applyFont="1" applyFill="1" applyBorder="1"/>
    <xf numFmtId="45" fontId="20" fillId="0" borderId="10" xfId="43" applyNumberFormat="1" applyFont="1" applyFill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8CE1BA1A-09E8-49D1-8CF9-FD92C805F219}"/>
    <cellStyle name="Normal 3" xfId="43" xr:uid="{7109D902-C4FF-48BA-8ED1-6AE5487A542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F2551-2ADD-4344-97DF-5B25E73822E8}">
  <dimension ref="B2:AI129"/>
  <sheetViews>
    <sheetView tabSelected="1" workbookViewId="0">
      <selection activeCell="A16" sqref="A16"/>
    </sheetView>
  </sheetViews>
  <sheetFormatPr defaultRowHeight="14.4" x14ac:dyDescent="0.3"/>
  <cols>
    <col min="1" max="6" width="8.796875" style="9"/>
    <col min="7" max="7" width="30" style="9" bestFit="1" customWidth="1"/>
    <col min="8" max="8" width="10.19921875" style="9" bestFit="1" customWidth="1"/>
    <col min="9" max="15" width="8.796875" style="9"/>
    <col min="16" max="16" width="8.796875" style="15"/>
    <col min="17" max="16384" width="8.796875" style="9"/>
  </cols>
  <sheetData>
    <row r="2" spans="2:32" x14ac:dyDescent="0.3">
      <c r="M2" s="10">
        <v>1</v>
      </c>
      <c r="N2" s="10">
        <v>2</v>
      </c>
      <c r="Q2" s="10">
        <v>3</v>
      </c>
      <c r="R2" s="10">
        <v>4</v>
      </c>
      <c r="S2" s="10">
        <v>5</v>
      </c>
      <c r="T2" s="10">
        <v>6</v>
      </c>
      <c r="U2" s="10">
        <v>7</v>
      </c>
      <c r="V2" s="10">
        <v>8</v>
      </c>
      <c r="W2" s="10">
        <v>9</v>
      </c>
      <c r="X2" s="10">
        <v>10</v>
      </c>
      <c r="Y2" s="10">
        <v>11</v>
      </c>
      <c r="Z2" s="10">
        <v>12</v>
      </c>
      <c r="AA2" s="10">
        <v>13</v>
      </c>
      <c r="AD2" s="10">
        <v>14</v>
      </c>
    </row>
    <row r="3" spans="2:32" ht="28.8" x14ac:dyDescent="0.3">
      <c r="B3" s="17" t="s">
        <v>1</v>
      </c>
      <c r="C3" s="17" t="s">
        <v>2</v>
      </c>
      <c r="D3" s="18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6"/>
      <c r="K3" s="5" t="s">
        <v>9</v>
      </c>
      <c r="L3" s="6"/>
      <c r="M3" s="5" t="s">
        <v>10</v>
      </c>
      <c r="N3" s="5" t="s">
        <v>11</v>
      </c>
      <c r="O3" s="5" t="s">
        <v>12</v>
      </c>
      <c r="P3" s="6"/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5" t="s">
        <v>21</v>
      </c>
      <c r="Z3" s="5" t="s">
        <v>22</v>
      </c>
      <c r="AA3" s="5" t="s">
        <v>0</v>
      </c>
      <c r="AB3" s="5" t="s">
        <v>23</v>
      </c>
      <c r="AC3" s="6"/>
      <c r="AD3" s="5" t="s">
        <v>24</v>
      </c>
      <c r="AE3" s="6"/>
    </row>
    <row r="4" spans="2:32" x14ac:dyDescent="0.3">
      <c r="B4" s="11">
        <v>1</v>
      </c>
      <c r="C4" s="11">
        <v>1</v>
      </c>
      <c r="D4" s="20">
        <v>12</v>
      </c>
      <c r="E4" s="20" t="s">
        <v>44</v>
      </c>
      <c r="F4" s="20" t="s">
        <v>45</v>
      </c>
      <c r="G4" s="20" t="s">
        <v>46</v>
      </c>
      <c r="H4" s="20" t="s">
        <v>47</v>
      </c>
      <c r="I4" s="20" t="s">
        <v>29</v>
      </c>
      <c r="K4" s="1">
        <f>O4+AB4+AD4</f>
        <v>2.991898148148148E-2</v>
      </c>
      <c r="M4" s="21">
        <v>3.8425925925925923E-3</v>
      </c>
      <c r="N4" s="21">
        <v>4.2013888888888891E-3</v>
      </c>
      <c r="O4" s="2">
        <f t="shared" ref="O4:O35" si="0">M4+N4</f>
        <v>8.0439814814814818E-3</v>
      </c>
      <c r="P4" s="12"/>
      <c r="Q4" s="21">
        <v>1.7476851851851852E-3</v>
      </c>
      <c r="R4" s="21">
        <v>1.689814814814815E-3</v>
      </c>
      <c r="S4" s="21">
        <v>1.6782407407407406E-3</v>
      </c>
      <c r="T4" s="21">
        <v>1.736111111111111E-3</v>
      </c>
      <c r="U4" s="21">
        <v>1.736111111111111E-3</v>
      </c>
      <c r="V4" s="21">
        <v>1.7245370370370372E-3</v>
      </c>
      <c r="W4" s="21">
        <v>1.689814814814815E-3</v>
      </c>
      <c r="X4" s="21">
        <v>1.689814814814815E-3</v>
      </c>
      <c r="Y4" s="21">
        <v>1.7476851851851852E-3</v>
      </c>
      <c r="Z4" s="21">
        <v>2.2800925925925927E-3</v>
      </c>
      <c r="AA4" s="22">
        <v>0</v>
      </c>
      <c r="AB4" s="2">
        <f t="shared" ref="AB4:AB35" si="1">Q4+AA4+Z4+Y4+X4+W4+V4+U4+T4+S4+R4</f>
        <v>1.7719907407407406E-2</v>
      </c>
      <c r="AD4" s="21">
        <v>4.155092592592593E-3</v>
      </c>
    </row>
    <row r="5" spans="2:32" x14ac:dyDescent="0.3">
      <c r="B5" s="11">
        <v>2</v>
      </c>
      <c r="C5" s="11">
        <v>2</v>
      </c>
      <c r="D5" s="20">
        <v>97</v>
      </c>
      <c r="E5" s="20" t="s">
        <v>175</v>
      </c>
      <c r="F5" s="20" t="s">
        <v>176</v>
      </c>
      <c r="G5" s="20" t="s">
        <v>177</v>
      </c>
      <c r="H5" s="20"/>
      <c r="I5" s="20" t="s">
        <v>29</v>
      </c>
      <c r="K5" s="1">
        <v>3.1597222222222221E-2</v>
      </c>
      <c r="M5" s="21">
        <v>3.6574074074074074E-3</v>
      </c>
      <c r="N5" s="21">
        <v>3.9699074074074072E-3</v>
      </c>
      <c r="O5" s="2">
        <f t="shared" si="0"/>
        <v>7.6273148148148142E-3</v>
      </c>
      <c r="P5" s="12"/>
      <c r="Q5" s="21">
        <v>1.9328703703703704E-3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2">
        <v>0</v>
      </c>
      <c r="AB5" s="2">
        <f t="shared" si="1"/>
        <v>1.9328703703703704E-3</v>
      </c>
      <c r="AD5" s="22">
        <v>0</v>
      </c>
      <c r="AF5" s="10"/>
    </row>
    <row r="6" spans="2:32" x14ac:dyDescent="0.3">
      <c r="B6" s="11">
        <v>3</v>
      </c>
      <c r="C6" s="11">
        <v>3</v>
      </c>
      <c r="D6" s="20">
        <v>6</v>
      </c>
      <c r="E6" s="20" t="s">
        <v>25</v>
      </c>
      <c r="F6" s="20" t="s">
        <v>26</v>
      </c>
      <c r="G6" s="20" t="s">
        <v>27</v>
      </c>
      <c r="H6" s="20" t="s">
        <v>28</v>
      </c>
      <c r="I6" s="20" t="s">
        <v>29</v>
      </c>
      <c r="K6" s="1">
        <f t="shared" ref="K6:K37" si="2">O6+AB6+AD6</f>
        <v>3.2500000000000001E-2</v>
      </c>
      <c r="M6" s="21">
        <v>4.363425925925926E-3</v>
      </c>
      <c r="N6" s="21">
        <v>4.7222222222222223E-3</v>
      </c>
      <c r="O6" s="2">
        <f t="shared" si="0"/>
        <v>9.0856481481481483E-3</v>
      </c>
      <c r="P6" s="12"/>
      <c r="Q6" s="21">
        <v>1.8518518518518517E-3</v>
      </c>
      <c r="R6" s="21">
        <v>1.8287037037037037E-3</v>
      </c>
      <c r="S6" s="21">
        <v>1.8634259259259261E-3</v>
      </c>
      <c r="T6" s="21">
        <v>1.8518518518518517E-3</v>
      </c>
      <c r="U6" s="21">
        <v>1.8171296296296297E-3</v>
      </c>
      <c r="V6" s="21">
        <v>1.7939814814814815E-3</v>
      </c>
      <c r="W6" s="21">
        <v>1.8518518518518517E-3</v>
      </c>
      <c r="X6" s="21">
        <v>1.8634259259259261E-3</v>
      </c>
      <c r="Y6" s="21">
        <v>1.8402777777777777E-3</v>
      </c>
      <c r="Z6" s="21">
        <v>2.3726851851851851E-3</v>
      </c>
      <c r="AA6" s="22">
        <v>0</v>
      </c>
      <c r="AB6" s="2">
        <f t="shared" si="1"/>
        <v>1.8935185185185183E-2</v>
      </c>
      <c r="AD6" s="21">
        <v>4.4791666666666669E-3</v>
      </c>
    </row>
    <row r="7" spans="2:32" x14ac:dyDescent="0.3">
      <c r="B7" s="11">
        <v>4</v>
      </c>
      <c r="C7" s="11">
        <v>4</v>
      </c>
      <c r="D7" s="20">
        <v>81</v>
      </c>
      <c r="E7" s="20" t="s">
        <v>162</v>
      </c>
      <c r="F7" s="20" t="s">
        <v>163</v>
      </c>
      <c r="G7" s="20" t="s">
        <v>164</v>
      </c>
      <c r="H7" s="20"/>
      <c r="I7" s="20" t="s">
        <v>29</v>
      </c>
      <c r="K7" s="1">
        <f t="shared" si="2"/>
        <v>3.2962962962962965E-2</v>
      </c>
      <c r="M7" s="21">
        <v>4.340277777777778E-3</v>
      </c>
      <c r="N7" s="21">
        <v>4.6643518518518518E-3</v>
      </c>
      <c r="O7" s="2">
        <f t="shared" si="0"/>
        <v>9.0046296296296298E-3</v>
      </c>
      <c r="P7" s="12"/>
      <c r="Q7" s="21">
        <v>1.9097222222222222E-3</v>
      </c>
      <c r="R7" s="21">
        <v>1.8518518518518517E-3</v>
      </c>
      <c r="S7" s="21">
        <v>1.8634259259259261E-3</v>
      </c>
      <c r="T7" s="21">
        <v>1.8981481481481482E-3</v>
      </c>
      <c r="U7" s="21">
        <v>1.9097222222222222E-3</v>
      </c>
      <c r="V7" s="21">
        <v>1.9328703703703704E-3</v>
      </c>
      <c r="W7" s="21">
        <v>1.9444444444444442E-3</v>
      </c>
      <c r="X7" s="21">
        <v>1.9328703703703704E-3</v>
      </c>
      <c r="Y7" s="21">
        <v>2.0023148148148148E-3</v>
      </c>
      <c r="Z7" s="21">
        <v>2.4189814814814816E-3</v>
      </c>
      <c r="AA7" s="22">
        <v>0</v>
      </c>
      <c r="AB7" s="2">
        <f t="shared" si="1"/>
        <v>1.9664351851851853E-2</v>
      </c>
      <c r="AD7" s="21">
        <v>4.2939814814814811E-3</v>
      </c>
    </row>
    <row r="8" spans="2:32" x14ac:dyDescent="0.3">
      <c r="B8" s="11">
        <v>5</v>
      </c>
      <c r="C8" s="11">
        <v>1</v>
      </c>
      <c r="D8" s="20">
        <v>38</v>
      </c>
      <c r="E8" s="20" t="s">
        <v>89</v>
      </c>
      <c r="F8" s="20" t="s">
        <v>90</v>
      </c>
      <c r="G8" s="20" t="s">
        <v>91</v>
      </c>
      <c r="H8" s="20" t="s">
        <v>92</v>
      </c>
      <c r="I8" s="20" t="s">
        <v>35</v>
      </c>
      <c r="K8" s="1">
        <f t="shared" si="2"/>
        <v>3.2986111111111112E-2</v>
      </c>
      <c r="M8" s="21">
        <v>4.108796296296297E-3</v>
      </c>
      <c r="N8" s="21">
        <v>4.8263888888888887E-3</v>
      </c>
      <c r="O8" s="2">
        <f t="shared" si="0"/>
        <v>8.9351851851851849E-3</v>
      </c>
      <c r="P8" s="12"/>
      <c r="Q8" s="21">
        <v>1.9212962962962962E-3</v>
      </c>
      <c r="R8" s="21">
        <v>1.8981481481481482E-3</v>
      </c>
      <c r="S8" s="21">
        <v>1.8865740740740742E-3</v>
      </c>
      <c r="T8" s="21">
        <v>1.8518518518518517E-3</v>
      </c>
      <c r="U8" s="21">
        <v>1.8750000000000001E-3</v>
      </c>
      <c r="V8" s="21">
        <v>1.8981481481481482E-3</v>
      </c>
      <c r="W8" s="21">
        <v>1.8981481481481482E-3</v>
      </c>
      <c r="X8" s="21">
        <v>1.9212962962962962E-3</v>
      </c>
      <c r="Y8" s="21">
        <v>1.9097222222222222E-3</v>
      </c>
      <c r="Z8" s="21">
        <v>2.5694444444444445E-3</v>
      </c>
      <c r="AA8" s="22">
        <v>0</v>
      </c>
      <c r="AB8" s="2">
        <f t="shared" si="1"/>
        <v>1.9629629629629632E-2</v>
      </c>
      <c r="AD8" s="21">
        <v>4.4212962962962956E-3</v>
      </c>
    </row>
    <row r="9" spans="2:32" x14ac:dyDescent="0.3">
      <c r="B9" s="11">
        <v>6</v>
      </c>
      <c r="C9" s="11">
        <v>1</v>
      </c>
      <c r="D9" s="20">
        <v>46</v>
      </c>
      <c r="E9" s="20" t="s">
        <v>111</v>
      </c>
      <c r="F9" s="20" t="s">
        <v>112</v>
      </c>
      <c r="G9" s="20" t="s">
        <v>87</v>
      </c>
      <c r="H9" s="20" t="s">
        <v>113</v>
      </c>
      <c r="I9" s="20" t="s">
        <v>66</v>
      </c>
      <c r="J9" s="12"/>
      <c r="K9" s="1">
        <f t="shared" si="2"/>
        <v>3.333333333333334E-2</v>
      </c>
      <c r="L9" s="12"/>
      <c r="M9" s="21">
        <v>4.2708333333333339E-3</v>
      </c>
      <c r="N9" s="21">
        <v>4.6990740740740743E-3</v>
      </c>
      <c r="O9" s="2">
        <f t="shared" si="0"/>
        <v>8.9699074074074091E-3</v>
      </c>
      <c r="P9" s="12"/>
      <c r="Q9" s="21">
        <v>1.9675925925925928E-3</v>
      </c>
      <c r="R9" s="21">
        <v>1.8402777777777777E-3</v>
      </c>
      <c r="S9" s="21">
        <v>1.8750000000000001E-3</v>
      </c>
      <c r="T9" s="21">
        <v>1.9328703703703704E-3</v>
      </c>
      <c r="U9" s="21">
        <v>1.9097222222222222E-3</v>
      </c>
      <c r="V9" s="21">
        <v>1.9560185185185184E-3</v>
      </c>
      <c r="W9" s="21">
        <v>1.9444444444444442E-3</v>
      </c>
      <c r="X9" s="21">
        <v>1.9212962962962962E-3</v>
      </c>
      <c r="Y9" s="21">
        <v>2.0023148148148148E-3</v>
      </c>
      <c r="Z9" s="21">
        <v>2.4421296296296296E-3</v>
      </c>
      <c r="AA9" s="22">
        <v>0</v>
      </c>
      <c r="AB9" s="2">
        <f t="shared" si="1"/>
        <v>1.9791666666666669E-2</v>
      </c>
      <c r="AC9" s="12"/>
      <c r="AD9" s="21">
        <v>4.5717592592592589E-3</v>
      </c>
    </row>
    <row r="10" spans="2:32" x14ac:dyDescent="0.3">
      <c r="B10" s="11">
        <v>7</v>
      </c>
      <c r="C10" s="11">
        <v>1</v>
      </c>
      <c r="D10" s="20">
        <v>43</v>
      </c>
      <c r="E10" s="20" t="s">
        <v>104</v>
      </c>
      <c r="F10" s="20" t="s">
        <v>105</v>
      </c>
      <c r="G10" s="20" t="s">
        <v>106</v>
      </c>
      <c r="H10" s="20" t="s">
        <v>107</v>
      </c>
      <c r="I10" s="20" t="s">
        <v>43</v>
      </c>
      <c r="J10" s="6"/>
      <c r="K10" s="1">
        <f t="shared" si="2"/>
        <v>3.3402777777777781E-2</v>
      </c>
      <c r="L10" s="6"/>
      <c r="M10" s="21">
        <v>4.4675925925925933E-3</v>
      </c>
      <c r="N10" s="21">
        <v>4.7800925925925919E-3</v>
      </c>
      <c r="O10" s="2">
        <f t="shared" si="0"/>
        <v>9.2476851851851852E-3</v>
      </c>
      <c r="P10" s="7"/>
      <c r="Q10" s="21">
        <v>1.9791666666666668E-3</v>
      </c>
      <c r="R10" s="21">
        <v>1.8518518518518517E-3</v>
      </c>
      <c r="S10" s="21">
        <v>1.8865740740740742E-3</v>
      </c>
      <c r="T10" s="21">
        <v>1.8750000000000001E-3</v>
      </c>
      <c r="U10" s="21">
        <v>1.8634259259259261E-3</v>
      </c>
      <c r="V10" s="21">
        <v>1.8634259259259261E-3</v>
      </c>
      <c r="W10" s="21">
        <v>1.8981481481481482E-3</v>
      </c>
      <c r="X10" s="21">
        <v>1.9212962962962962E-3</v>
      </c>
      <c r="Y10" s="21">
        <v>1.9097222222222222E-3</v>
      </c>
      <c r="Z10" s="21">
        <v>2.3611111111111111E-3</v>
      </c>
      <c r="AA10" s="22">
        <v>0</v>
      </c>
      <c r="AB10" s="2">
        <f t="shared" si="1"/>
        <v>1.9409722222222224E-2</v>
      </c>
      <c r="AC10" s="6"/>
      <c r="AD10" s="21">
        <v>4.7453703703703703E-3</v>
      </c>
      <c r="AE10" s="6"/>
    </row>
    <row r="11" spans="2:32" x14ac:dyDescent="0.3">
      <c r="B11" s="11">
        <v>8</v>
      </c>
      <c r="C11" s="11">
        <v>2</v>
      </c>
      <c r="D11" s="20">
        <v>77</v>
      </c>
      <c r="E11" s="20" t="s">
        <v>154</v>
      </c>
      <c r="F11" s="20" t="s">
        <v>155</v>
      </c>
      <c r="G11" s="20"/>
      <c r="H11" s="20"/>
      <c r="I11" s="20" t="s">
        <v>35</v>
      </c>
      <c r="K11" s="1">
        <f t="shared" si="2"/>
        <v>3.350694444444445E-2</v>
      </c>
      <c r="M11" s="21">
        <v>4.3518518518518515E-3</v>
      </c>
      <c r="N11" s="21">
        <v>4.7222222222222223E-3</v>
      </c>
      <c r="O11" s="2">
        <f t="shared" si="0"/>
        <v>9.0740740740740747E-3</v>
      </c>
      <c r="P11" s="12"/>
      <c r="Q11" s="21">
        <v>1.8750000000000001E-3</v>
      </c>
      <c r="R11" s="21">
        <v>1.8287037037037037E-3</v>
      </c>
      <c r="S11" s="21">
        <v>1.8865740740740742E-3</v>
      </c>
      <c r="T11" s="21">
        <v>1.8750000000000001E-3</v>
      </c>
      <c r="U11" s="21">
        <v>1.8981481481481482E-3</v>
      </c>
      <c r="V11" s="21">
        <v>1.9791666666666668E-3</v>
      </c>
      <c r="W11" s="21">
        <v>1.9791666666666668E-3</v>
      </c>
      <c r="X11" s="21">
        <v>1.9097222222222222E-3</v>
      </c>
      <c r="Y11" s="21">
        <v>2.0138888888888888E-3</v>
      </c>
      <c r="Z11" s="21">
        <v>2.627314814814815E-3</v>
      </c>
      <c r="AA11" s="22">
        <v>0</v>
      </c>
      <c r="AB11" s="2">
        <f t="shared" si="1"/>
        <v>1.9872685185185188E-2</v>
      </c>
      <c r="AD11" s="21">
        <v>4.5601851851851853E-3</v>
      </c>
    </row>
    <row r="12" spans="2:32" x14ac:dyDescent="0.3">
      <c r="B12" s="11">
        <v>9</v>
      </c>
      <c r="C12" s="11">
        <v>5</v>
      </c>
      <c r="D12" s="20">
        <v>66</v>
      </c>
      <c r="E12" s="20" t="s">
        <v>138</v>
      </c>
      <c r="F12" s="20" t="s">
        <v>139</v>
      </c>
      <c r="G12" s="20"/>
      <c r="H12" s="20"/>
      <c r="I12" s="20" t="s">
        <v>29</v>
      </c>
      <c r="K12" s="1">
        <f t="shared" si="2"/>
        <v>3.4699074074074077E-2</v>
      </c>
      <c r="M12" s="21">
        <v>4.2476851851851851E-3</v>
      </c>
      <c r="N12" s="21">
        <v>5.1736111111111115E-3</v>
      </c>
      <c r="O12" s="2">
        <f t="shared" si="0"/>
        <v>9.4212962962962957E-3</v>
      </c>
      <c r="P12" s="12"/>
      <c r="Q12" s="21">
        <v>1.9212962962962962E-3</v>
      </c>
      <c r="R12" s="21">
        <v>1.8981481481481482E-3</v>
      </c>
      <c r="S12" s="21">
        <v>2.0023148148148148E-3</v>
      </c>
      <c r="T12" s="21">
        <v>1.9675925925925928E-3</v>
      </c>
      <c r="U12" s="21">
        <v>1.9791666666666668E-3</v>
      </c>
      <c r="V12" s="21">
        <v>1.8981481481481482E-3</v>
      </c>
      <c r="W12" s="21">
        <v>1.9791666666666668E-3</v>
      </c>
      <c r="X12" s="21">
        <v>1.9791666666666668E-3</v>
      </c>
      <c r="Y12" s="21">
        <v>2.0023148148148148E-3</v>
      </c>
      <c r="Z12" s="21">
        <v>3.0439814814814821E-3</v>
      </c>
      <c r="AA12" s="22">
        <v>0</v>
      </c>
      <c r="AB12" s="2">
        <f t="shared" si="1"/>
        <v>2.0671296296296299E-2</v>
      </c>
      <c r="AD12" s="21">
        <v>4.6064814814814814E-3</v>
      </c>
      <c r="AE12" s="10"/>
    </row>
    <row r="13" spans="2:32" x14ac:dyDescent="0.3">
      <c r="B13" s="11">
        <v>10</v>
      </c>
      <c r="C13" s="11">
        <v>2</v>
      </c>
      <c r="D13" s="20">
        <v>111</v>
      </c>
      <c r="E13" s="20" t="s">
        <v>117</v>
      </c>
      <c r="F13" s="20" t="s">
        <v>196</v>
      </c>
      <c r="G13" s="20" t="s">
        <v>197</v>
      </c>
      <c r="H13" s="20" t="s">
        <v>198</v>
      </c>
      <c r="I13" s="20" t="s">
        <v>43</v>
      </c>
      <c r="K13" s="1">
        <f t="shared" si="2"/>
        <v>3.4768518518518518E-2</v>
      </c>
      <c r="M13" s="21">
        <v>4.3055555555555555E-3</v>
      </c>
      <c r="N13" s="21">
        <v>4.8611111111111112E-3</v>
      </c>
      <c r="O13" s="2">
        <f t="shared" si="0"/>
        <v>9.1666666666666667E-3</v>
      </c>
      <c r="P13" s="12"/>
      <c r="Q13" s="21">
        <v>2.0601851851851853E-3</v>
      </c>
      <c r="R13" s="21">
        <v>2.0254629629629629E-3</v>
      </c>
      <c r="S13" s="21">
        <v>2.0138888888888888E-3</v>
      </c>
      <c r="T13" s="21">
        <v>2.0254629629629629E-3</v>
      </c>
      <c r="U13" s="21">
        <v>2.0717592592592593E-3</v>
      </c>
      <c r="V13" s="21">
        <v>2.0601851851851853E-3</v>
      </c>
      <c r="W13" s="21">
        <v>2.0023148148148148E-3</v>
      </c>
      <c r="X13" s="21">
        <v>2.0254629629629629E-3</v>
      </c>
      <c r="Y13" s="21">
        <v>2.0601851851851853E-3</v>
      </c>
      <c r="Z13" s="21">
        <v>2.7314814814814819E-3</v>
      </c>
      <c r="AA13" s="22">
        <v>0</v>
      </c>
      <c r="AB13" s="2">
        <f t="shared" si="1"/>
        <v>2.1076388888888888E-2</v>
      </c>
      <c r="AD13" s="21">
        <v>4.5254629629629629E-3</v>
      </c>
    </row>
    <row r="14" spans="2:32" x14ac:dyDescent="0.3">
      <c r="B14" s="11">
        <v>11</v>
      </c>
      <c r="C14" s="11">
        <v>6</v>
      </c>
      <c r="D14" s="20">
        <v>75</v>
      </c>
      <c r="E14" s="20" t="s">
        <v>37</v>
      </c>
      <c r="F14" s="20" t="s">
        <v>149</v>
      </c>
      <c r="G14" s="20" t="s">
        <v>87</v>
      </c>
      <c r="H14" s="20" t="s">
        <v>150</v>
      </c>
      <c r="I14" s="20" t="s">
        <v>29</v>
      </c>
      <c r="K14" s="1">
        <f t="shared" si="2"/>
        <v>3.4930555555555555E-2</v>
      </c>
      <c r="M14" s="21">
        <v>4.4791666666666669E-3</v>
      </c>
      <c r="N14" s="21">
        <v>4.7106481481481478E-3</v>
      </c>
      <c r="O14" s="2">
        <f t="shared" si="0"/>
        <v>9.1898148148148139E-3</v>
      </c>
      <c r="P14" s="12"/>
      <c r="Q14" s="21">
        <v>2.0486111111111113E-3</v>
      </c>
      <c r="R14" s="21">
        <v>1.9907407407407408E-3</v>
      </c>
      <c r="S14" s="21">
        <v>2.0138888888888888E-3</v>
      </c>
      <c r="T14" s="21">
        <v>2.0023148148148148E-3</v>
      </c>
      <c r="U14" s="21">
        <v>2.0023148148148148E-3</v>
      </c>
      <c r="V14" s="21">
        <v>2.0370370370370373E-3</v>
      </c>
      <c r="W14" s="21">
        <v>2.0023148148148148E-3</v>
      </c>
      <c r="X14" s="21">
        <v>2.0023148148148148E-3</v>
      </c>
      <c r="Y14" s="21">
        <v>2.0717592592592593E-3</v>
      </c>
      <c r="Z14" s="21">
        <v>2.5694444444444445E-3</v>
      </c>
      <c r="AA14" s="22">
        <v>0</v>
      </c>
      <c r="AB14" s="2">
        <f t="shared" si="1"/>
        <v>2.074074074074074E-2</v>
      </c>
      <c r="AD14" s="21">
        <v>5.0000000000000001E-3</v>
      </c>
      <c r="AE14" s="10" t="s">
        <v>184</v>
      </c>
    </row>
    <row r="15" spans="2:32" x14ac:dyDescent="0.3">
      <c r="B15" s="11">
        <v>12</v>
      </c>
      <c r="C15" s="11">
        <v>3</v>
      </c>
      <c r="D15" s="20">
        <v>103</v>
      </c>
      <c r="E15" s="20" t="s">
        <v>104</v>
      </c>
      <c r="F15" s="20" t="s">
        <v>185</v>
      </c>
      <c r="G15" s="20"/>
      <c r="H15" s="20" t="s">
        <v>186</v>
      </c>
      <c r="I15" s="20" t="s">
        <v>35</v>
      </c>
      <c r="K15" s="1">
        <f t="shared" si="2"/>
        <v>3.5312500000000004E-2</v>
      </c>
      <c r="M15" s="21">
        <v>4.1203703703703706E-3</v>
      </c>
      <c r="N15" s="21">
        <v>4.7916666666666672E-3</v>
      </c>
      <c r="O15" s="2">
        <f t="shared" si="0"/>
        <v>8.9120370370370378E-3</v>
      </c>
      <c r="P15" s="12"/>
      <c r="Q15" s="21">
        <v>2.0833333333333333E-3</v>
      </c>
      <c r="R15" s="21">
        <v>2.0717592592592593E-3</v>
      </c>
      <c r="S15" s="21">
        <v>2.1296296296296298E-3</v>
      </c>
      <c r="T15" s="21">
        <v>2.0833333333333333E-3</v>
      </c>
      <c r="U15" s="21">
        <v>2.1180555555555553E-3</v>
      </c>
      <c r="V15" s="21">
        <v>2.1064814814814813E-3</v>
      </c>
      <c r="W15" s="21">
        <v>2.0833333333333333E-3</v>
      </c>
      <c r="X15" s="21">
        <v>2.1064814814814813E-3</v>
      </c>
      <c r="Y15" s="21">
        <v>2.1412037037037038E-3</v>
      </c>
      <c r="Z15" s="21">
        <v>2.8240740740740739E-3</v>
      </c>
      <c r="AA15" s="22">
        <v>0</v>
      </c>
      <c r="AB15" s="2">
        <f t="shared" si="1"/>
        <v>2.1747685185185186E-2</v>
      </c>
      <c r="AD15" s="21">
        <v>4.6527777777777774E-3</v>
      </c>
    </row>
    <row r="16" spans="2:32" x14ac:dyDescent="0.3">
      <c r="B16" s="11">
        <v>13</v>
      </c>
      <c r="C16" s="11">
        <v>4</v>
      </c>
      <c r="D16" s="20">
        <v>8</v>
      </c>
      <c r="E16" s="20" t="s">
        <v>32</v>
      </c>
      <c r="F16" s="20" t="s">
        <v>33</v>
      </c>
      <c r="G16" s="20"/>
      <c r="H16" s="20" t="s">
        <v>34</v>
      </c>
      <c r="I16" s="20" t="s">
        <v>35</v>
      </c>
      <c r="K16" s="1">
        <f t="shared" si="2"/>
        <v>3.5497685185185181E-2</v>
      </c>
      <c r="M16" s="21">
        <v>4.0624999999999993E-3</v>
      </c>
      <c r="N16" s="21">
        <v>5.0231481481481481E-3</v>
      </c>
      <c r="O16" s="2">
        <f t="shared" si="0"/>
        <v>9.0856481481481483E-3</v>
      </c>
      <c r="P16" s="12"/>
      <c r="Q16" s="21">
        <v>2.0370370370370373E-3</v>
      </c>
      <c r="R16" s="21">
        <v>2.0949074074074073E-3</v>
      </c>
      <c r="S16" s="21">
        <v>2.1759259259259258E-3</v>
      </c>
      <c r="T16" s="21">
        <v>2.1412037037037038E-3</v>
      </c>
      <c r="U16" s="21">
        <v>2.1874999999999998E-3</v>
      </c>
      <c r="V16" s="21">
        <v>2.1643518518518518E-3</v>
      </c>
      <c r="W16" s="21">
        <v>2.1296296296296298E-3</v>
      </c>
      <c r="X16" s="21">
        <v>2.1412037037037038E-3</v>
      </c>
      <c r="Y16" s="21">
        <v>2.1180555555555553E-3</v>
      </c>
      <c r="Z16" s="21">
        <v>3.0902777777777782E-3</v>
      </c>
      <c r="AA16" s="22">
        <v>0</v>
      </c>
      <c r="AB16" s="2">
        <f t="shared" si="1"/>
        <v>2.2280092592592591E-2</v>
      </c>
      <c r="AD16" s="21">
        <v>4.1319444444444442E-3</v>
      </c>
    </row>
    <row r="17" spans="2:32" x14ac:dyDescent="0.3">
      <c r="B17" s="11">
        <v>14</v>
      </c>
      <c r="C17" s="11">
        <v>7</v>
      </c>
      <c r="D17" s="20">
        <v>42</v>
      </c>
      <c r="E17" s="20" t="s">
        <v>101</v>
      </c>
      <c r="F17" s="20" t="s">
        <v>102</v>
      </c>
      <c r="G17" s="20" t="s">
        <v>87</v>
      </c>
      <c r="H17" s="20" t="s">
        <v>103</v>
      </c>
      <c r="I17" s="20" t="s">
        <v>29</v>
      </c>
      <c r="K17" s="1">
        <f t="shared" si="2"/>
        <v>3.5682870370370365E-2</v>
      </c>
      <c r="M17" s="21">
        <v>4.4212962962962956E-3</v>
      </c>
      <c r="N17" s="21">
        <v>4.9884259259259265E-3</v>
      </c>
      <c r="O17" s="2">
        <f t="shared" si="0"/>
        <v>9.4097222222222221E-3</v>
      </c>
      <c r="P17" s="12"/>
      <c r="Q17" s="21">
        <v>1.9907407407407408E-3</v>
      </c>
      <c r="R17" s="21">
        <v>1.9560185185185184E-3</v>
      </c>
      <c r="S17" s="21">
        <v>2.0254629629629629E-3</v>
      </c>
      <c r="T17" s="21">
        <v>2.0717592592592593E-3</v>
      </c>
      <c r="U17" s="21">
        <v>2.1412037037037038E-3</v>
      </c>
      <c r="V17" s="21">
        <v>2.1180555555555553E-3</v>
      </c>
      <c r="W17" s="21">
        <v>2.1180555555555553E-3</v>
      </c>
      <c r="X17" s="21">
        <v>2.1643518518518518E-3</v>
      </c>
      <c r="Y17" s="21">
        <v>2.1874999999999998E-3</v>
      </c>
      <c r="Z17" s="21">
        <v>2.7893518518518519E-3</v>
      </c>
      <c r="AA17" s="22">
        <v>0</v>
      </c>
      <c r="AB17" s="2">
        <f t="shared" si="1"/>
        <v>2.1562499999999998E-2</v>
      </c>
      <c r="AD17" s="21">
        <v>4.7106481481481478E-3</v>
      </c>
    </row>
    <row r="18" spans="2:32" x14ac:dyDescent="0.3">
      <c r="B18" s="11">
        <v>15</v>
      </c>
      <c r="C18" s="11">
        <v>8</v>
      </c>
      <c r="D18" s="20">
        <v>90</v>
      </c>
      <c r="E18" s="20" t="s">
        <v>119</v>
      </c>
      <c r="F18" s="20" t="s">
        <v>171</v>
      </c>
      <c r="G18" s="20" t="s">
        <v>87</v>
      </c>
      <c r="H18" s="20"/>
      <c r="I18" s="20" t="s">
        <v>29</v>
      </c>
      <c r="K18" s="1">
        <f t="shared" si="2"/>
        <v>3.574074074074074E-2</v>
      </c>
      <c r="M18" s="21">
        <v>4.5254629629629629E-3</v>
      </c>
      <c r="N18" s="21">
        <v>5.2777777777777771E-3</v>
      </c>
      <c r="O18" s="2">
        <f t="shared" si="0"/>
        <v>9.8032407407407408E-3</v>
      </c>
      <c r="P18" s="12"/>
      <c r="Q18" s="21">
        <v>2.0138888888888888E-3</v>
      </c>
      <c r="R18" s="21">
        <v>1.9328703703703704E-3</v>
      </c>
      <c r="S18" s="21">
        <v>2.0370370370370373E-3</v>
      </c>
      <c r="T18" s="21">
        <v>2.0601851851851853E-3</v>
      </c>
      <c r="U18" s="21">
        <v>2.0833333333333333E-3</v>
      </c>
      <c r="V18" s="21">
        <v>2.0370370370370373E-3</v>
      </c>
      <c r="W18" s="21">
        <v>2.1296296296296298E-3</v>
      </c>
      <c r="X18" s="21">
        <v>2.0717592592592593E-3</v>
      </c>
      <c r="Y18" s="21">
        <v>2.0370370370370373E-3</v>
      </c>
      <c r="Z18" s="21">
        <v>2.7314814814814819E-3</v>
      </c>
      <c r="AA18" s="22">
        <v>0</v>
      </c>
      <c r="AB18" s="2">
        <f t="shared" si="1"/>
        <v>2.1134259259259259E-2</v>
      </c>
      <c r="AD18" s="21">
        <v>4.8032407407407407E-3</v>
      </c>
    </row>
    <row r="19" spans="2:32" x14ac:dyDescent="0.3">
      <c r="B19" s="11">
        <v>16</v>
      </c>
      <c r="C19" s="11">
        <v>1</v>
      </c>
      <c r="D19" s="20">
        <v>78</v>
      </c>
      <c r="E19" s="20" t="s">
        <v>73</v>
      </c>
      <c r="F19" s="20" t="s">
        <v>156</v>
      </c>
      <c r="G19" s="20" t="s">
        <v>157</v>
      </c>
      <c r="H19" s="20" t="s">
        <v>158</v>
      </c>
      <c r="I19" s="20" t="s">
        <v>52</v>
      </c>
      <c r="J19" s="6"/>
      <c r="K19" s="1">
        <f t="shared" si="2"/>
        <v>3.5752314814814813E-2</v>
      </c>
      <c r="L19" s="6"/>
      <c r="M19" s="21">
        <v>4.3981481481481484E-3</v>
      </c>
      <c r="N19" s="21">
        <v>4.8726851851851856E-3</v>
      </c>
      <c r="O19" s="2">
        <f t="shared" si="0"/>
        <v>9.2708333333333341E-3</v>
      </c>
      <c r="P19" s="7"/>
      <c r="Q19" s="21">
        <v>2.1990740740740742E-3</v>
      </c>
      <c r="R19" s="21">
        <v>2.0486111111111113E-3</v>
      </c>
      <c r="S19" s="21">
        <v>2.0601851851851853E-3</v>
      </c>
      <c r="T19" s="21">
        <v>2.0949074074074073E-3</v>
      </c>
      <c r="U19" s="21">
        <v>2.1180555555555553E-3</v>
      </c>
      <c r="V19" s="21">
        <v>2.0601851851851853E-3</v>
      </c>
      <c r="W19" s="21">
        <v>2.1064814814814813E-3</v>
      </c>
      <c r="X19" s="21">
        <v>2.1064814814814813E-3</v>
      </c>
      <c r="Y19" s="21">
        <v>2.1759259259259258E-3</v>
      </c>
      <c r="Z19" s="21">
        <v>3.0555555555555557E-3</v>
      </c>
      <c r="AA19" s="22">
        <v>0</v>
      </c>
      <c r="AB19" s="2">
        <f t="shared" si="1"/>
        <v>2.2025462962962962E-2</v>
      </c>
      <c r="AC19" s="6"/>
      <c r="AD19" s="21">
        <v>4.4560185185185189E-3</v>
      </c>
    </row>
    <row r="20" spans="2:32" x14ac:dyDescent="0.3">
      <c r="B20" s="11">
        <v>17</v>
      </c>
      <c r="C20" s="11">
        <v>2</v>
      </c>
      <c r="D20" s="20">
        <v>69</v>
      </c>
      <c r="E20" s="20" t="s">
        <v>140</v>
      </c>
      <c r="F20" s="20" t="s">
        <v>141</v>
      </c>
      <c r="G20" s="20" t="s">
        <v>142</v>
      </c>
      <c r="H20" s="20" t="s">
        <v>143</v>
      </c>
      <c r="I20" s="20" t="s">
        <v>66</v>
      </c>
      <c r="K20" s="1">
        <f t="shared" si="2"/>
        <v>3.5983796296296292E-2</v>
      </c>
      <c r="M20" s="21">
        <v>4.6759259259259263E-3</v>
      </c>
      <c r="N20" s="21">
        <v>5.0810185185185186E-3</v>
      </c>
      <c r="O20" s="2">
        <f t="shared" si="0"/>
        <v>9.7569444444444448E-3</v>
      </c>
      <c r="P20" s="12"/>
      <c r="Q20" s="21">
        <v>2.2685185185185182E-3</v>
      </c>
      <c r="R20" s="21">
        <v>2.0949074074074073E-3</v>
      </c>
      <c r="S20" s="21">
        <v>2.0486111111111113E-3</v>
      </c>
      <c r="T20" s="21">
        <v>2.0254629629629629E-3</v>
      </c>
      <c r="U20" s="21">
        <v>2.0486111111111113E-3</v>
      </c>
      <c r="V20" s="21">
        <v>2.0370370370370373E-3</v>
      </c>
      <c r="W20" s="21">
        <v>2.0138888888888888E-3</v>
      </c>
      <c r="X20" s="21">
        <v>2.0949074074074073E-3</v>
      </c>
      <c r="Y20" s="21">
        <v>2.1643518518518518E-3</v>
      </c>
      <c r="Z20" s="21">
        <v>2.685185185185185E-3</v>
      </c>
      <c r="AA20" s="22">
        <v>0</v>
      </c>
      <c r="AB20" s="2">
        <f t="shared" si="1"/>
        <v>2.1481481481481476E-2</v>
      </c>
      <c r="AD20" s="21">
        <v>4.7453703703703703E-3</v>
      </c>
      <c r="AE20" s="9" t="s">
        <v>201</v>
      </c>
    </row>
    <row r="21" spans="2:32" x14ac:dyDescent="0.3">
      <c r="B21" s="11">
        <v>18</v>
      </c>
      <c r="C21" s="11">
        <v>3</v>
      </c>
      <c r="D21" s="20">
        <v>11</v>
      </c>
      <c r="E21" s="20" t="s">
        <v>40</v>
      </c>
      <c r="F21" s="20" t="s">
        <v>41</v>
      </c>
      <c r="G21" s="20"/>
      <c r="H21" s="20" t="s">
        <v>42</v>
      </c>
      <c r="I21" s="20" t="s">
        <v>43</v>
      </c>
      <c r="J21" s="12"/>
      <c r="K21" s="1">
        <f t="shared" si="2"/>
        <v>3.6273148148148152E-2</v>
      </c>
      <c r="L21" s="12"/>
      <c r="M21" s="21">
        <v>4.4328703703703709E-3</v>
      </c>
      <c r="N21" s="21">
        <v>5.0000000000000001E-3</v>
      </c>
      <c r="O21" s="2">
        <f t="shared" si="0"/>
        <v>9.432870370370371E-3</v>
      </c>
      <c r="P21" s="12"/>
      <c r="Q21" s="21">
        <v>2.1643518518518518E-3</v>
      </c>
      <c r="R21" s="21">
        <v>2.0949074074074073E-3</v>
      </c>
      <c r="S21" s="21">
        <v>2.1412037037037038E-3</v>
      </c>
      <c r="T21" s="21">
        <v>2.1180555555555553E-3</v>
      </c>
      <c r="U21" s="21">
        <v>2.1527777777777778E-3</v>
      </c>
      <c r="V21" s="21">
        <v>2.1180555555555553E-3</v>
      </c>
      <c r="W21" s="21">
        <v>2.1180555555555553E-3</v>
      </c>
      <c r="X21" s="21">
        <v>2.2106481481481478E-3</v>
      </c>
      <c r="Y21" s="21">
        <v>2.1527777777777778E-3</v>
      </c>
      <c r="Z21" s="21">
        <v>2.8009259259259259E-3</v>
      </c>
      <c r="AA21" s="22">
        <v>0</v>
      </c>
      <c r="AB21" s="2">
        <f t="shared" si="1"/>
        <v>2.207175925925926E-2</v>
      </c>
      <c r="AC21" s="12"/>
      <c r="AD21" s="21">
        <v>4.7685185185185183E-3</v>
      </c>
    </row>
    <row r="22" spans="2:32" x14ac:dyDescent="0.3">
      <c r="B22" s="11">
        <v>19</v>
      </c>
      <c r="C22" s="11">
        <v>4</v>
      </c>
      <c r="D22" s="20">
        <v>34</v>
      </c>
      <c r="E22" s="20" t="s">
        <v>81</v>
      </c>
      <c r="F22" s="20" t="s">
        <v>82</v>
      </c>
      <c r="G22" s="20"/>
      <c r="H22" s="20"/>
      <c r="I22" s="20" t="s">
        <v>43</v>
      </c>
      <c r="K22" s="1">
        <f t="shared" si="2"/>
        <v>3.6446759259259269E-2</v>
      </c>
      <c r="M22" s="21">
        <v>4.9884259259259265E-3</v>
      </c>
      <c r="N22" s="21">
        <v>5.5902777777777782E-3</v>
      </c>
      <c r="O22" s="2">
        <f t="shared" si="0"/>
        <v>1.0578703703703705E-2</v>
      </c>
      <c r="P22" s="12"/>
      <c r="Q22" s="21">
        <v>2.0023148148148148E-3</v>
      </c>
      <c r="R22" s="21">
        <v>2.0023148148148148E-3</v>
      </c>
      <c r="S22" s="21">
        <v>1.9791666666666668E-3</v>
      </c>
      <c r="T22" s="21">
        <v>1.9560185185185184E-3</v>
      </c>
      <c r="U22" s="21">
        <v>2.0138888888888888E-3</v>
      </c>
      <c r="V22" s="21">
        <v>2.0370370370370373E-3</v>
      </c>
      <c r="W22" s="21">
        <v>2.0023148148148148E-3</v>
      </c>
      <c r="X22" s="21">
        <v>2.0486111111111113E-3</v>
      </c>
      <c r="Y22" s="21">
        <v>2.0254629629629629E-3</v>
      </c>
      <c r="Z22" s="21">
        <v>2.8935185185185188E-3</v>
      </c>
      <c r="AA22" s="22">
        <v>0</v>
      </c>
      <c r="AB22" s="2">
        <f t="shared" si="1"/>
        <v>2.0960648148148152E-2</v>
      </c>
      <c r="AD22" s="21">
        <v>4.9074074074074072E-3</v>
      </c>
    </row>
    <row r="23" spans="2:32" x14ac:dyDescent="0.3">
      <c r="B23" s="11">
        <v>20</v>
      </c>
      <c r="C23" s="11">
        <v>1</v>
      </c>
      <c r="D23" s="20">
        <v>23</v>
      </c>
      <c r="E23" s="20" t="s">
        <v>59</v>
      </c>
      <c r="F23" s="20" t="s">
        <v>60</v>
      </c>
      <c r="G23" s="20" t="s">
        <v>61</v>
      </c>
      <c r="H23" s="20" t="s">
        <v>62</v>
      </c>
      <c r="I23" s="20" t="s">
        <v>63</v>
      </c>
      <c r="K23" s="1">
        <f t="shared" si="2"/>
        <v>3.6770833333333336E-2</v>
      </c>
      <c r="M23" s="21">
        <v>5.162037037037037E-3</v>
      </c>
      <c r="N23" s="21">
        <v>5.7175925925925927E-3</v>
      </c>
      <c r="O23" s="2">
        <f t="shared" si="0"/>
        <v>1.087962962962963E-2</v>
      </c>
      <c r="P23" s="12"/>
      <c r="Q23" s="21">
        <v>1.9212962962962962E-3</v>
      </c>
      <c r="R23" s="21">
        <v>1.8981481481481482E-3</v>
      </c>
      <c r="S23" s="21">
        <v>1.9560185185185184E-3</v>
      </c>
      <c r="T23" s="21">
        <v>2.0023148148148148E-3</v>
      </c>
      <c r="U23" s="21">
        <v>1.9560185185185184E-3</v>
      </c>
      <c r="V23" s="21">
        <v>1.9907407407407408E-3</v>
      </c>
      <c r="W23" s="21">
        <v>2.0254629629629629E-3</v>
      </c>
      <c r="X23" s="21">
        <v>2.0486111111111113E-3</v>
      </c>
      <c r="Y23" s="21">
        <v>2.0023148148148148E-3</v>
      </c>
      <c r="Z23" s="21">
        <v>2.7199074074074074E-3</v>
      </c>
      <c r="AA23" s="22">
        <v>0</v>
      </c>
      <c r="AB23" s="2">
        <f t="shared" si="1"/>
        <v>2.0520833333333335E-2</v>
      </c>
      <c r="AD23" s="21">
        <v>5.37037037037037E-3</v>
      </c>
    </row>
    <row r="24" spans="2:32" x14ac:dyDescent="0.3">
      <c r="B24" s="11">
        <v>21</v>
      </c>
      <c r="C24" s="11">
        <v>3</v>
      </c>
      <c r="D24" s="20">
        <v>45</v>
      </c>
      <c r="E24" s="20" t="s">
        <v>108</v>
      </c>
      <c r="F24" s="20" t="s">
        <v>109</v>
      </c>
      <c r="G24" s="20" t="s">
        <v>87</v>
      </c>
      <c r="H24" s="20" t="s">
        <v>110</v>
      </c>
      <c r="I24" s="20" t="s">
        <v>66</v>
      </c>
      <c r="K24" s="1">
        <f t="shared" si="2"/>
        <v>3.695601851851852E-2</v>
      </c>
      <c r="M24" s="21">
        <v>4.5486111111111109E-3</v>
      </c>
      <c r="N24" s="21">
        <v>5.0578703703703706E-3</v>
      </c>
      <c r="O24" s="2">
        <f t="shared" si="0"/>
        <v>9.6064814814814815E-3</v>
      </c>
      <c r="P24" s="12"/>
      <c r="Q24" s="21">
        <v>2.2106481481481478E-3</v>
      </c>
      <c r="R24" s="21">
        <v>2.1990740740740742E-3</v>
      </c>
      <c r="S24" s="21">
        <v>2.1643518518518518E-3</v>
      </c>
      <c r="T24" s="21">
        <v>2.2106481481481478E-3</v>
      </c>
      <c r="U24" s="21">
        <v>2.2337962962962967E-3</v>
      </c>
      <c r="V24" s="21">
        <v>2.2222222222222222E-3</v>
      </c>
      <c r="W24" s="21">
        <v>2.1874999999999998E-3</v>
      </c>
      <c r="X24" s="21">
        <v>2.2106481481481478E-3</v>
      </c>
      <c r="Y24" s="21">
        <v>2.2106481481481478E-3</v>
      </c>
      <c r="Z24" s="21">
        <v>2.8240740740740739E-3</v>
      </c>
      <c r="AA24" s="22">
        <v>0</v>
      </c>
      <c r="AB24" s="2">
        <f t="shared" si="1"/>
        <v>2.2673611111111113E-2</v>
      </c>
      <c r="AD24" s="21">
        <v>4.6759259259259263E-3</v>
      </c>
    </row>
    <row r="25" spans="2:32" x14ac:dyDescent="0.3">
      <c r="B25" s="11">
        <v>22</v>
      </c>
      <c r="C25" s="11">
        <v>1</v>
      </c>
      <c r="D25" s="20">
        <v>10</v>
      </c>
      <c r="E25" s="20" t="s">
        <v>37</v>
      </c>
      <c r="F25" s="20" t="s">
        <v>38</v>
      </c>
      <c r="G25" s="20"/>
      <c r="H25" s="20"/>
      <c r="I25" s="20" t="s">
        <v>39</v>
      </c>
      <c r="K25" s="1">
        <f t="shared" si="2"/>
        <v>3.7141203703703704E-2</v>
      </c>
      <c r="M25" s="21">
        <v>4.5370370370370365E-3</v>
      </c>
      <c r="N25" s="21">
        <v>5.6944444444444438E-3</v>
      </c>
      <c r="O25" s="2">
        <f t="shared" si="0"/>
        <v>1.023148148148148E-2</v>
      </c>
      <c r="P25" s="12"/>
      <c r="Q25" s="21">
        <v>2.1527777777777778E-3</v>
      </c>
      <c r="R25" s="21">
        <v>2.0833333333333333E-3</v>
      </c>
      <c r="S25" s="21">
        <v>2.0717592592592593E-3</v>
      </c>
      <c r="T25" s="21">
        <v>2.0949074074074073E-3</v>
      </c>
      <c r="U25" s="21">
        <v>2.1064814814814813E-3</v>
      </c>
      <c r="V25" s="21">
        <v>2.0717592592592593E-3</v>
      </c>
      <c r="W25" s="21">
        <v>2.0833333333333333E-3</v>
      </c>
      <c r="X25" s="21">
        <v>2.1643518518518518E-3</v>
      </c>
      <c r="Y25" s="21">
        <v>2.1064814814814813E-3</v>
      </c>
      <c r="Z25" s="21">
        <v>2.8935185185185188E-3</v>
      </c>
      <c r="AA25" s="22">
        <v>0</v>
      </c>
      <c r="AB25" s="2">
        <f t="shared" si="1"/>
        <v>2.1828703703703704E-2</v>
      </c>
      <c r="AD25" s="21">
        <v>5.0810185185185186E-3</v>
      </c>
    </row>
    <row r="26" spans="2:32" x14ac:dyDescent="0.3">
      <c r="B26" s="11">
        <v>23</v>
      </c>
      <c r="C26" s="11">
        <v>9</v>
      </c>
      <c r="D26" s="20">
        <v>92</v>
      </c>
      <c r="E26" s="20" t="s">
        <v>172</v>
      </c>
      <c r="F26" s="20" t="s">
        <v>173</v>
      </c>
      <c r="G26" s="20"/>
      <c r="H26" s="20" t="s">
        <v>174</v>
      </c>
      <c r="I26" s="20" t="s">
        <v>29</v>
      </c>
      <c r="K26" s="4">
        <f t="shared" si="2"/>
        <v>3.7384259259259263E-2</v>
      </c>
      <c r="M26" s="21">
        <v>4.4328703703703709E-3</v>
      </c>
      <c r="N26" s="21">
        <v>5.115740740740741E-3</v>
      </c>
      <c r="O26" s="2">
        <f t="shared" si="0"/>
        <v>9.5486111111111119E-3</v>
      </c>
      <c r="P26" s="12"/>
      <c r="Q26" s="21">
        <v>2.1064814814814813E-3</v>
      </c>
      <c r="R26" s="21">
        <v>2.1990740740740742E-3</v>
      </c>
      <c r="S26" s="21">
        <v>2.2453703703703702E-3</v>
      </c>
      <c r="T26" s="21">
        <v>2.2337962962962967E-3</v>
      </c>
      <c r="U26" s="21">
        <v>2.3148148148148151E-3</v>
      </c>
      <c r="V26" s="21">
        <v>2.2222222222222222E-3</v>
      </c>
      <c r="W26" s="21">
        <v>2.2453703703703702E-3</v>
      </c>
      <c r="X26" s="21">
        <v>2.3263888888888887E-3</v>
      </c>
      <c r="Y26" s="21">
        <v>2.2800925925925927E-3</v>
      </c>
      <c r="Z26" s="21">
        <v>2.8587962962962963E-3</v>
      </c>
      <c r="AA26" s="22">
        <v>0</v>
      </c>
      <c r="AB26" s="2">
        <f t="shared" si="1"/>
        <v>2.3032407407407408E-2</v>
      </c>
      <c r="AD26" s="21">
        <v>4.8032407407407407E-3</v>
      </c>
    </row>
    <row r="27" spans="2:32" x14ac:dyDescent="0.3">
      <c r="B27" s="11">
        <v>24</v>
      </c>
      <c r="C27" s="11">
        <v>5</v>
      </c>
      <c r="D27" s="20">
        <v>65</v>
      </c>
      <c r="E27" s="20" t="s">
        <v>134</v>
      </c>
      <c r="F27" s="20" t="s">
        <v>135</v>
      </c>
      <c r="G27" s="20" t="s">
        <v>136</v>
      </c>
      <c r="H27" s="20" t="s">
        <v>137</v>
      </c>
      <c r="I27" s="20" t="s">
        <v>35</v>
      </c>
      <c r="K27" s="1">
        <f t="shared" si="2"/>
        <v>3.7789351851851852E-2</v>
      </c>
      <c r="M27" s="21">
        <v>4.9537037037037041E-3</v>
      </c>
      <c r="N27" s="21">
        <v>5.7986111111111112E-3</v>
      </c>
      <c r="O27" s="2">
        <f t="shared" si="0"/>
        <v>1.0752314814814815E-2</v>
      </c>
      <c r="P27" s="12"/>
      <c r="Q27" s="21">
        <v>2.0486111111111113E-3</v>
      </c>
      <c r="R27" s="21">
        <v>1.9907407407407408E-3</v>
      </c>
      <c r="S27" s="21">
        <v>2.0717592592592593E-3</v>
      </c>
      <c r="T27" s="21">
        <v>2.1064814814814813E-3</v>
      </c>
      <c r="U27" s="21">
        <v>2.0717592592592593E-3</v>
      </c>
      <c r="V27" s="21">
        <v>2.1064814814814813E-3</v>
      </c>
      <c r="W27" s="21">
        <v>2.0949074074074073E-3</v>
      </c>
      <c r="X27" s="21">
        <v>2.1180555555555553E-3</v>
      </c>
      <c r="Y27" s="21">
        <v>2.1527777777777778E-3</v>
      </c>
      <c r="Z27" s="21">
        <v>3.1249999999999997E-3</v>
      </c>
      <c r="AA27" s="22">
        <v>0</v>
      </c>
      <c r="AB27" s="2">
        <f t="shared" si="1"/>
        <v>2.1886574074074076E-2</v>
      </c>
      <c r="AD27" s="21">
        <v>5.1504629629629635E-3</v>
      </c>
    </row>
    <row r="28" spans="2:32" x14ac:dyDescent="0.3">
      <c r="B28" s="11">
        <v>25</v>
      </c>
      <c r="C28" s="11">
        <v>4</v>
      </c>
      <c r="D28" s="20">
        <v>109</v>
      </c>
      <c r="E28" s="20" t="s">
        <v>191</v>
      </c>
      <c r="F28" s="20" t="s">
        <v>192</v>
      </c>
      <c r="G28" s="20" t="s">
        <v>87</v>
      </c>
      <c r="H28" s="20" t="s">
        <v>193</v>
      </c>
      <c r="I28" s="20" t="s">
        <v>66</v>
      </c>
      <c r="J28" s="10"/>
      <c r="K28" s="1">
        <f t="shared" si="2"/>
        <v>3.7824074074074072E-2</v>
      </c>
      <c r="L28" s="10"/>
      <c r="M28" s="21">
        <v>4.9537037037037041E-3</v>
      </c>
      <c r="N28" s="21">
        <v>5.4976851851851853E-3</v>
      </c>
      <c r="O28" s="2">
        <f t="shared" si="0"/>
        <v>1.0451388888888889E-2</v>
      </c>
      <c r="P28" s="12"/>
      <c r="Q28" s="21">
        <v>2.1643518518518518E-3</v>
      </c>
      <c r="R28" s="21">
        <v>2.1064814814814813E-3</v>
      </c>
      <c r="S28" s="21">
        <v>2.0949074074074073E-3</v>
      </c>
      <c r="T28" s="21">
        <v>2.1412037037037038E-3</v>
      </c>
      <c r="U28" s="21">
        <v>2.1296296296296298E-3</v>
      </c>
      <c r="V28" s="21">
        <v>2.1527777777777778E-3</v>
      </c>
      <c r="W28" s="21">
        <v>2.1412037037037038E-3</v>
      </c>
      <c r="X28" s="21">
        <v>2.2106481481481478E-3</v>
      </c>
      <c r="Y28" s="21">
        <v>2.2453703703703702E-3</v>
      </c>
      <c r="Z28" s="21">
        <v>2.8356481481481479E-3</v>
      </c>
      <c r="AA28" s="22">
        <v>0</v>
      </c>
      <c r="AB28" s="2">
        <f t="shared" si="1"/>
        <v>2.222222222222222E-2</v>
      </c>
      <c r="AC28" s="10"/>
      <c r="AD28" s="21">
        <v>5.1504629629629635E-3</v>
      </c>
      <c r="AF28" s="10"/>
    </row>
    <row r="29" spans="2:32" x14ac:dyDescent="0.3">
      <c r="B29" s="11">
        <v>26</v>
      </c>
      <c r="C29" s="11">
        <v>5</v>
      </c>
      <c r="D29" s="20">
        <v>100</v>
      </c>
      <c r="E29" s="20" t="s">
        <v>182</v>
      </c>
      <c r="F29" s="20" t="s">
        <v>183</v>
      </c>
      <c r="G29" s="20" t="s">
        <v>87</v>
      </c>
      <c r="H29" s="20"/>
      <c r="I29" s="20" t="s">
        <v>66</v>
      </c>
      <c r="K29" s="1">
        <f t="shared" si="2"/>
        <v>3.7858796296296293E-2</v>
      </c>
      <c r="M29" s="21">
        <v>4.7569444444444447E-3</v>
      </c>
      <c r="N29" s="21">
        <v>5.5092592592592589E-3</v>
      </c>
      <c r="O29" s="2">
        <f t="shared" si="0"/>
        <v>1.0266203703703704E-2</v>
      </c>
      <c r="P29" s="12"/>
      <c r="Q29" s="21">
        <v>2.1990740740740742E-3</v>
      </c>
      <c r="R29" s="21">
        <v>2.1990740740740742E-3</v>
      </c>
      <c r="S29" s="21">
        <v>2.1412037037037038E-3</v>
      </c>
      <c r="T29" s="21">
        <v>2.1990740740740742E-3</v>
      </c>
      <c r="U29" s="21">
        <v>2.1180555555555553E-3</v>
      </c>
      <c r="V29" s="21">
        <v>2.1990740740740742E-3</v>
      </c>
      <c r="W29" s="21">
        <v>2.1990740740740742E-3</v>
      </c>
      <c r="X29" s="21">
        <v>2.3726851851851851E-3</v>
      </c>
      <c r="Y29" s="21">
        <v>2.4305555555555556E-3</v>
      </c>
      <c r="Z29" s="21">
        <v>2.3495370370370371E-3</v>
      </c>
      <c r="AA29" s="22">
        <v>0</v>
      </c>
      <c r="AB29" s="2">
        <f t="shared" si="1"/>
        <v>2.2407407407407407E-2</v>
      </c>
      <c r="AD29" s="21">
        <v>5.185185185185185E-3</v>
      </c>
    </row>
    <row r="30" spans="2:32" x14ac:dyDescent="0.3">
      <c r="B30" s="11">
        <v>27</v>
      </c>
      <c r="C30" s="11">
        <v>6</v>
      </c>
      <c r="D30" s="20">
        <v>51</v>
      </c>
      <c r="E30" s="20" t="s">
        <v>117</v>
      </c>
      <c r="F30" s="20" t="s">
        <v>118</v>
      </c>
      <c r="G30" s="20"/>
      <c r="H30" s="20"/>
      <c r="I30" s="20" t="s">
        <v>35</v>
      </c>
      <c r="K30" s="1">
        <f t="shared" si="2"/>
        <v>3.8865740740740749E-2</v>
      </c>
      <c r="M30" s="21">
        <v>4.7106481481481478E-3</v>
      </c>
      <c r="N30" s="21">
        <v>5.1504629629629635E-3</v>
      </c>
      <c r="O30" s="2">
        <f t="shared" si="0"/>
        <v>9.8611111111111122E-3</v>
      </c>
      <c r="P30" s="12"/>
      <c r="Q30" s="21">
        <v>2.1759259259259258E-3</v>
      </c>
      <c r="R30" s="21">
        <v>2.2916666666666667E-3</v>
      </c>
      <c r="S30" s="21">
        <v>2.2916666666666667E-3</v>
      </c>
      <c r="T30" s="21">
        <v>2.3032407407407407E-3</v>
      </c>
      <c r="U30" s="21">
        <v>2.3148148148148151E-3</v>
      </c>
      <c r="V30" s="21">
        <v>2.3032407407407407E-3</v>
      </c>
      <c r="W30" s="21">
        <v>2.3032407407407407E-3</v>
      </c>
      <c r="X30" s="21">
        <v>2.4421296296296296E-3</v>
      </c>
      <c r="Y30" s="21">
        <v>2.3379629629629631E-3</v>
      </c>
      <c r="Z30" s="21">
        <v>2.8356481481481479E-3</v>
      </c>
      <c r="AA30" s="22">
        <v>0</v>
      </c>
      <c r="AB30" s="2">
        <f t="shared" si="1"/>
        <v>2.359953703703704E-2</v>
      </c>
      <c r="AD30" s="21">
        <v>5.4050925925925924E-3</v>
      </c>
      <c r="AE30" s="12"/>
    </row>
    <row r="31" spans="2:32" x14ac:dyDescent="0.3">
      <c r="B31" s="11">
        <v>28</v>
      </c>
      <c r="C31" s="11">
        <v>7</v>
      </c>
      <c r="D31" s="20">
        <v>57</v>
      </c>
      <c r="E31" s="20" t="s">
        <v>119</v>
      </c>
      <c r="F31" s="20" t="s">
        <v>120</v>
      </c>
      <c r="G31" s="20" t="s">
        <v>121</v>
      </c>
      <c r="H31" s="20"/>
      <c r="I31" s="20" t="s">
        <v>35</v>
      </c>
      <c r="K31" s="1">
        <f t="shared" si="2"/>
        <v>3.8946759259259264E-2</v>
      </c>
      <c r="M31" s="21">
        <v>4.9074074074074072E-3</v>
      </c>
      <c r="N31" s="21">
        <v>6.4004629629629628E-3</v>
      </c>
      <c r="O31" s="2">
        <f t="shared" si="0"/>
        <v>1.1307870370370371E-2</v>
      </c>
      <c r="P31" s="12"/>
      <c r="Q31" s="21">
        <v>2.0717592592592593E-3</v>
      </c>
      <c r="R31" s="21">
        <v>2.0601851851851853E-3</v>
      </c>
      <c r="S31" s="21">
        <v>2.1874999999999998E-3</v>
      </c>
      <c r="T31" s="21">
        <v>2.2106481481481478E-3</v>
      </c>
      <c r="U31" s="21">
        <v>2.1643518518518518E-3</v>
      </c>
      <c r="V31" s="21">
        <v>2.2337962962962967E-3</v>
      </c>
      <c r="W31" s="21">
        <v>2.2106481481481478E-3</v>
      </c>
      <c r="X31" s="21">
        <v>2.2337962962962967E-3</v>
      </c>
      <c r="Y31" s="21">
        <v>2.1990740740740742E-3</v>
      </c>
      <c r="Z31" s="21">
        <v>3.0439814814814821E-3</v>
      </c>
      <c r="AA31" s="22">
        <v>0</v>
      </c>
      <c r="AB31" s="2">
        <f t="shared" si="1"/>
        <v>2.2615740740740742E-2</v>
      </c>
      <c r="AD31" s="21">
        <v>5.0231481481481481E-3</v>
      </c>
    </row>
    <row r="32" spans="2:32" x14ac:dyDescent="0.3">
      <c r="B32" s="11">
        <v>29</v>
      </c>
      <c r="C32" s="11">
        <v>10</v>
      </c>
      <c r="D32" s="20">
        <v>16</v>
      </c>
      <c r="E32" s="20" t="s">
        <v>53</v>
      </c>
      <c r="F32" s="20" t="s">
        <v>54</v>
      </c>
      <c r="G32" s="20"/>
      <c r="H32" s="20"/>
      <c r="I32" s="20" t="s">
        <v>29</v>
      </c>
      <c r="K32" s="1">
        <f t="shared" si="2"/>
        <v>3.9085648148148147E-2</v>
      </c>
      <c r="M32" s="21">
        <v>4.386574074074074E-3</v>
      </c>
      <c r="N32" s="21">
        <v>4.9421296296296288E-3</v>
      </c>
      <c r="O32" s="2">
        <f t="shared" si="0"/>
        <v>9.3287037037037036E-3</v>
      </c>
      <c r="P32" s="12"/>
      <c r="Q32" s="21">
        <v>2.1643518518518518E-3</v>
      </c>
      <c r="R32" s="21">
        <v>2.3148148148148151E-3</v>
      </c>
      <c r="S32" s="21">
        <v>2.3495370370370371E-3</v>
      </c>
      <c r="T32" s="21">
        <v>2.2685185185185182E-3</v>
      </c>
      <c r="U32" s="21">
        <v>2.3611111111111111E-3</v>
      </c>
      <c r="V32" s="21">
        <v>2.3842592592592591E-3</v>
      </c>
      <c r="W32" s="21">
        <v>2.4652777777777776E-3</v>
      </c>
      <c r="X32" s="21">
        <v>2.5462962962962961E-3</v>
      </c>
      <c r="Y32" s="21">
        <v>2.4189814814814816E-3</v>
      </c>
      <c r="Z32" s="21">
        <v>3.425925925925926E-3</v>
      </c>
      <c r="AA32" s="22">
        <v>0</v>
      </c>
      <c r="AB32" s="2">
        <f t="shared" si="1"/>
        <v>2.4699074074074071E-2</v>
      </c>
      <c r="AD32" s="21">
        <v>5.0578703703703706E-3</v>
      </c>
    </row>
    <row r="33" spans="2:35" x14ac:dyDescent="0.3">
      <c r="B33" s="11">
        <v>30</v>
      </c>
      <c r="C33" s="11">
        <v>11</v>
      </c>
      <c r="D33" s="20">
        <v>113</v>
      </c>
      <c r="E33" s="20" t="s">
        <v>154</v>
      </c>
      <c r="F33" s="20" t="s">
        <v>199</v>
      </c>
      <c r="G33" s="20"/>
      <c r="H33" s="20" t="s">
        <v>200</v>
      </c>
      <c r="I33" s="20" t="s">
        <v>29</v>
      </c>
      <c r="K33" s="1">
        <f t="shared" si="2"/>
        <v>3.9456018518518515E-2</v>
      </c>
      <c r="M33" s="21">
        <v>4.6759259259259263E-3</v>
      </c>
      <c r="N33" s="21">
        <v>5.3819444444444453E-3</v>
      </c>
      <c r="O33" s="2">
        <f t="shared" si="0"/>
        <v>1.0057870370370372E-2</v>
      </c>
      <c r="P33" s="12"/>
      <c r="Q33" s="21">
        <v>2.2222222222222222E-3</v>
      </c>
      <c r="R33" s="21">
        <v>2.3263888888888887E-3</v>
      </c>
      <c r="S33" s="21">
        <v>2.2569444444444447E-3</v>
      </c>
      <c r="T33" s="21">
        <v>2.3726851851851851E-3</v>
      </c>
      <c r="U33" s="21">
        <v>2.3842592592592591E-3</v>
      </c>
      <c r="V33" s="21">
        <v>2.3263888888888887E-3</v>
      </c>
      <c r="W33" s="21">
        <v>2.3726851851851851E-3</v>
      </c>
      <c r="X33" s="21">
        <v>2.3842592592592591E-3</v>
      </c>
      <c r="Y33" s="21">
        <v>2.3495370370370371E-3</v>
      </c>
      <c r="Z33" s="21">
        <v>3.2407407407407406E-3</v>
      </c>
      <c r="AA33" s="22">
        <v>0</v>
      </c>
      <c r="AB33" s="2">
        <f t="shared" si="1"/>
        <v>2.4236111111111111E-2</v>
      </c>
      <c r="AD33" s="21">
        <v>5.162037037037037E-3</v>
      </c>
    </row>
    <row r="34" spans="2:35" x14ac:dyDescent="0.3">
      <c r="B34" s="11">
        <v>31</v>
      </c>
      <c r="C34" s="11">
        <v>12</v>
      </c>
      <c r="D34" s="20">
        <v>7</v>
      </c>
      <c r="E34" s="20" t="s">
        <v>30</v>
      </c>
      <c r="F34" s="20" t="s">
        <v>31</v>
      </c>
      <c r="G34" s="20"/>
      <c r="H34" s="20"/>
      <c r="I34" s="20" t="s">
        <v>29</v>
      </c>
      <c r="K34" s="1">
        <f t="shared" si="2"/>
        <v>3.9722222222222221E-2</v>
      </c>
      <c r="M34" s="21">
        <v>5.1504629629629635E-3</v>
      </c>
      <c r="N34" s="21">
        <v>5.9259259259259256E-3</v>
      </c>
      <c r="O34" s="2">
        <f t="shared" si="0"/>
        <v>1.1076388888888889E-2</v>
      </c>
      <c r="P34" s="12"/>
      <c r="Q34" s="21">
        <v>2.2222222222222222E-3</v>
      </c>
      <c r="R34" s="21">
        <v>2.1643518518518518E-3</v>
      </c>
      <c r="S34" s="21">
        <v>2.2453703703703702E-3</v>
      </c>
      <c r="T34" s="21">
        <v>2.3148148148148151E-3</v>
      </c>
      <c r="U34" s="21">
        <v>2.2106481481481478E-3</v>
      </c>
      <c r="V34" s="21">
        <v>2.1180555555555553E-3</v>
      </c>
      <c r="W34" s="21">
        <v>2.2685185185185182E-3</v>
      </c>
      <c r="X34" s="21">
        <v>2.2337962962962967E-3</v>
      </c>
      <c r="Y34" s="21">
        <v>2.2453703703703702E-3</v>
      </c>
      <c r="Z34" s="21">
        <v>3.1944444444444442E-3</v>
      </c>
      <c r="AA34" s="22">
        <v>0</v>
      </c>
      <c r="AB34" s="2">
        <f t="shared" si="1"/>
        <v>2.3217592592592592E-2</v>
      </c>
      <c r="AD34" s="21">
        <v>5.4282407407407404E-3</v>
      </c>
    </row>
    <row r="35" spans="2:35" x14ac:dyDescent="0.3">
      <c r="B35" s="11">
        <v>32</v>
      </c>
      <c r="C35" s="11">
        <v>5</v>
      </c>
      <c r="D35" s="20">
        <v>74</v>
      </c>
      <c r="E35" s="20" t="s">
        <v>93</v>
      </c>
      <c r="F35" s="20" t="s">
        <v>148</v>
      </c>
      <c r="G35" s="20"/>
      <c r="H35" s="20"/>
      <c r="I35" s="20" t="s">
        <v>43</v>
      </c>
      <c r="K35" s="1">
        <f t="shared" si="2"/>
        <v>3.9907407407407405E-2</v>
      </c>
      <c r="M35" s="21">
        <v>6.076388888888889E-3</v>
      </c>
      <c r="N35" s="21">
        <v>6.7129629629629622E-3</v>
      </c>
      <c r="O35" s="2">
        <f t="shared" si="0"/>
        <v>1.278935185185185E-2</v>
      </c>
      <c r="P35" s="12"/>
      <c r="Q35" s="21">
        <v>1.9907407407407408E-3</v>
      </c>
      <c r="R35" s="21">
        <v>1.9444444444444442E-3</v>
      </c>
      <c r="S35" s="21">
        <v>1.9560185185185184E-3</v>
      </c>
      <c r="T35" s="21">
        <v>1.9212962962962962E-3</v>
      </c>
      <c r="U35" s="21">
        <v>1.8981481481481482E-3</v>
      </c>
      <c r="V35" s="21">
        <v>1.9212962962962962E-3</v>
      </c>
      <c r="W35" s="21">
        <v>2.0023148148148148E-3</v>
      </c>
      <c r="X35" s="21">
        <v>1.9675925925925928E-3</v>
      </c>
      <c r="Y35" s="21">
        <v>2.0023148148148148E-3</v>
      </c>
      <c r="Z35" s="21">
        <v>2.9745370370370373E-3</v>
      </c>
      <c r="AA35" s="22">
        <v>0</v>
      </c>
      <c r="AB35" s="2">
        <f t="shared" si="1"/>
        <v>2.0578703703703703E-2</v>
      </c>
      <c r="AD35" s="21">
        <v>6.5393518518518517E-3</v>
      </c>
      <c r="AE35" s="6"/>
    </row>
    <row r="36" spans="2:35" x14ac:dyDescent="0.3">
      <c r="B36" s="11">
        <v>33</v>
      </c>
      <c r="C36" s="11">
        <v>13</v>
      </c>
      <c r="D36" s="20">
        <v>13</v>
      </c>
      <c r="E36" s="20" t="s">
        <v>48</v>
      </c>
      <c r="F36" s="20" t="s">
        <v>49</v>
      </c>
      <c r="G36" s="20"/>
      <c r="H36" s="20"/>
      <c r="I36" s="20" t="s">
        <v>29</v>
      </c>
      <c r="K36" s="1">
        <f t="shared" si="2"/>
        <v>4.0150462962962971E-2</v>
      </c>
      <c r="M36" s="21">
        <v>4.5138888888888893E-3</v>
      </c>
      <c r="N36" s="21">
        <v>5.1273148148148146E-3</v>
      </c>
      <c r="O36" s="2">
        <f t="shared" ref="O36:O67" si="3">M36+N36</f>
        <v>9.6412037037037039E-3</v>
      </c>
      <c r="P36" s="12"/>
      <c r="Q36" s="21">
        <v>2.5000000000000001E-3</v>
      </c>
      <c r="R36" s="21">
        <v>2.5347222222222221E-3</v>
      </c>
      <c r="S36" s="21">
        <v>2.5462962962962961E-3</v>
      </c>
      <c r="T36" s="21">
        <v>2.5578703703703705E-3</v>
      </c>
      <c r="U36" s="21">
        <v>2.3611111111111111E-3</v>
      </c>
      <c r="V36" s="21">
        <v>2.3379629629629631E-3</v>
      </c>
      <c r="W36" s="21">
        <v>2.5231481481481481E-3</v>
      </c>
      <c r="X36" s="21">
        <v>2.488425925925926E-3</v>
      </c>
      <c r="Y36" s="21">
        <v>2.5000000000000001E-3</v>
      </c>
      <c r="Z36" s="21">
        <v>3.1134259259259257E-3</v>
      </c>
      <c r="AA36" s="22">
        <v>0</v>
      </c>
      <c r="AB36" s="2">
        <f t="shared" ref="AB36:AB67" si="4">Q36+AA36+Z36+Y36+X36+W36+V36+U36+T36+S36+R36</f>
        <v>2.5462962962962965E-2</v>
      </c>
      <c r="AD36" s="21">
        <v>5.0462962962962961E-3</v>
      </c>
    </row>
    <row r="37" spans="2:35" x14ac:dyDescent="0.3">
      <c r="B37" s="11">
        <v>34</v>
      </c>
      <c r="C37" s="11">
        <v>8</v>
      </c>
      <c r="D37" s="20">
        <v>36</v>
      </c>
      <c r="E37" s="20" t="s">
        <v>83</v>
      </c>
      <c r="F37" s="20" t="s">
        <v>84</v>
      </c>
      <c r="G37" s="20"/>
      <c r="H37" s="20"/>
      <c r="I37" s="20" t="s">
        <v>35</v>
      </c>
      <c r="K37" s="1">
        <f t="shared" si="2"/>
        <v>4.071759259259259E-2</v>
      </c>
      <c r="M37" s="21">
        <v>5.1273148148148146E-3</v>
      </c>
      <c r="N37" s="21">
        <v>6.0879629629629643E-3</v>
      </c>
      <c r="O37" s="2">
        <f t="shared" si="3"/>
        <v>1.1215277777777779E-2</v>
      </c>
      <c r="P37" s="12"/>
      <c r="Q37" s="21">
        <v>2.1527777777777778E-3</v>
      </c>
      <c r="R37" s="21">
        <v>2.2800925925925927E-3</v>
      </c>
      <c r="S37" s="21">
        <v>2.3032407407407407E-3</v>
      </c>
      <c r="T37" s="21">
        <v>2.3032407407407407E-3</v>
      </c>
      <c r="U37" s="21">
        <v>2.2916666666666667E-3</v>
      </c>
      <c r="V37" s="21">
        <v>2.2106481481481478E-3</v>
      </c>
      <c r="W37" s="21">
        <v>2.3495370370370371E-3</v>
      </c>
      <c r="X37" s="21">
        <v>2.3379629629629631E-3</v>
      </c>
      <c r="Y37" s="21">
        <v>2.3495370370370371E-3</v>
      </c>
      <c r="Z37" s="21">
        <v>3.1712962962962958E-3</v>
      </c>
      <c r="AA37" s="22">
        <v>0</v>
      </c>
      <c r="AB37" s="2">
        <f t="shared" si="4"/>
        <v>2.375E-2</v>
      </c>
      <c r="AD37" s="21">
        <v>5.7523148148148143E-3</v>
      </c>
    </row>
    <row r="38" spans="2:35" x14ac:dyDescent="0.3">
      <c r="B38" s="11">
        <v>35</v>
      </c>
      <c r="C38" s="11">
        <v>2</v>
      </c>
      <c r="D38" s="20">
        <v>29</v>
      </c>
      <c r="E38" s="20" t="s">
        <v>73</v>
      </c>
      <c r="F38" s="20" t="s">
        <v>74</v>
      </c>
      <c r="G38" s="20" t="s">
        <v>75</v>
      </c>
      <c r="H38" s="20" t="s">
        <v>76</v>
      </c>
      <c r="I38" s="20" t="s">
        <v>52</v>
      </c>
      <c r="K38" s="1">
        <f t="shared" ref="K38:K70" si="5">O38+AB38+AD38</f>
        <v>4.1076388888888891E-2</v>
      </c>
      <c r="M38" s="21">
        <v>5.347222222222222E-3</v>
      </c>
      <c r="N38" s="21">
        <v>6.0879629629629643E-3</v>
      </c>
      <c r="O38" s="2">
        <f t="shared" si="3"/>
        <v>1.1435185185185187E-2</v>
      </c>
      <c r="P38" s="12"/>
      <c r="Q38" s="21">
        <v>2.2337962962962967E-3</v>
      </c>
      <c r="R38" s="21">
        <v>2.3263888888888887E-3</v>
      </c>
      <c r="S38" s="21">
        <v>2.2916666666666667E-3</v>
      </c>
      <c r="T38" s="21">
        <v>2.2337962962962967E-3</v>
      </c>
      <c r="U38" s="21">
        <v>2.3032407407407407E-3</v>
      </c>
      <c r="V38" s="21">
        <v>2.2569444444444447E-3</v>
      </c>
      <c r="W38" s="21">
        <v>2.3379629629629631E-3</v>
      </c>
      <c r="X38" s="21">
        <v>2.3148148148148151E-3</v>
      </c>
      <c r="Y38" s="21">
        <v>2.3263888888888887E-3</v>
      </c>
      <c r="Z38" s="21">
        <v>3.3333333333333335E-3</v>
      </c>
      <c r="AA38" s="22">
        <v>0</v>
      </c>
      <c r="AB38" s="2">
        <f t="shared" si="4"/>
        <v>2.3958333333333335E-2</v>
      </c>
      <c r="AD38" s="21">
        <v>5.6828703703703702E-3</v>
      </c>
    </row>
    <row r="39" spans="2:35" x14ac:dyDescent="0.3">
      <c r="B39" s="11">
        <v>36</v>
      </c>
      <c r="C39" s="11">
        <v>9</v>
      </c>
      <c r="D39" s="20">
        <v>99</v>
      </c>
      <c r="E39" s="20" t="s">
        <v>117</v>
      </c>
      <c r="F39" s="20" t="s">
        <v>181</v>
      </c>
      <c r="G39" s="20"/>
      <c r="H39" s="20"/>
      <c r="I39" s="20" t="s">
        <v>35</v>
      </c>
      <c r="K39" s="4">
        <f t="shared" si="5"/>
        <v>4.1111111111111112E-2</v>
      </c>
      <c r="M39" s="21">
        <v>5.0694444444444441E-3</v>
      </c>
      <c r="N39" s="21">
        <v>5.8449074074074072E-3</v>
      </c>
      <c r="O39" s="2">
        <f t="shared" si="3"/>
        <v>1.0914351851851852E-2</v>
      </c>
      <c r="P39" s="12"/>
      <c r="Q39" s="21">
        <v>2.4074074074074076E-3</v>
      </c>
      <c r="R39" s="21">
        <v>2.2337962962962967E-3</v>
      </c>
      <c r="S39" s="21">
        <v>2.2800925925925927E-3</v>
      </c>
      <c r="T39" s="21">
        <v>2.4074074074074076E-3</v>
      </c>
      <c r="U39" s="21">
        <v>2.3495370370370371E-3</v>
      </c>
      <c r="V39" s="21">
        <v>2.3726851851851851E-3</v>
      </c>
      <c r="W39" s="21">
        <v>2.4305555555555556E-3</v>
      </c>
      <c r="X39" s="21">
        <v>2.4421296296296296E-3</v>
      </c>
      <c r="Y39" s="21">
        <v>2.5347222222222221E-3</v>
      </c>
      <c r="Z39" s="21">
        <v>3.2638888888888891E-3</v>
      </c>
      <c r="AA39" s="22">
        <v>0</v>
      </c>
      <c r="AB39" s="2">
        <f t="shared" si="4"/>
        <v>2.4722222222222225E-2</v>
      </c>
      <c r="AD39" s="21">
        <v>5.4745370370370373E-3</v>
      </c>
    </row>
    <row r="40" spans="2:35" x14ac:dyDescent="0.3">
      <c r="B40" s="11">
        <v>37</v>
      </c>
      <c r="C40" s="11">
        <v>6</v>
      </c>
      <c r="D40" s="20">
        <v>84</v>
      </c>
      <c r="E40" s="20" t="s">
        <v>167</v>
      </c>
      <c r="F40" s="20" t="s">
        <v>168</v>
      </c>
      <c r="G40" s="20"/>
      <c r="H40" s="20"/>
      <c r="I40" s="20" t="s">
        <v>66</v>
      </c>
      <c r="K40" s="1">
        <f t="shared" si="5"/>
        <v>4.1250000000000002E-2</v>
      </c>
      <c r="M40" s="21">
        <v>5.0810185185185186E-3</v>
      </c>
      <c r="N40" s="21">
        <v>5.9143518518518521E-3</v>
      </c>
      <c r="O40" s="2">
        <f t="shared" si="3"/>
        <v>1.0995370370370371E-2</v>
      </c>
      <c r="P40" s="12"/>
      <c r="Q40" s="21">
        <v>2.2569444444444447E-3</v>
      </c>
      <c r="R40" s="21">
        <v>2.3611111111111111E-3</v>
      </c>
      <c r="S40" s="21">
        <v>2.3842592592592591E-3</v>
      </c>
      <c r="T40" s="21">
        <v>2.4537037037037036E-3</v>
      </c>
      <c r="U40" s="21">
        <v>2.4305555555555556E-3</v>
      </c>
      <c r="V40" s="21">
        <v>2.3842592592592591E-3</v>
      </c>
      <c r="W40" s="21">
        <v>2.4421296296296296E-3</v>
      </c>
      <c r="X40" s="21">
        <v>2.4537037037037036E-3</v>
      </c>
      <c r="Y40" s="21">
        <v>2.4652777777777776E-3</v>
      </c>
      <c r="Z40" s="21">
        <v>3.4606481481481485E-3</v>
      </c>
      <c r="AA40" s="22">
        <v>0</v>
      </c>
      <c r="AB40" s="2">
        <f t="shared" si="4"/>
        <v>2.5092592592592597E-2</v>
      </c>
      <c r="AD40" s="21">
        <v>5.162037037037037E-3</v>
      </c>
      <c r="AE40" s="12"/>
    </row>
    <row r="41" spans="2:35" x14ac:dyDescent="0.3">
      <c r="B41" s="11">
        <v>38</v>
      </c>
      <c r="C41" s="11">
        <v>6</v>
      </c>
      <c r="D41" s="20">
        <v>39</v>
      </c>
      <c r="E41" s="20" t="s">
        <v>93</v>
      </c>
      <c r="F41" s="20" t="s">
        <v>94</v>
      </c>
      <c r="G41" s="20" t="s">
        <v>95</v>
      </c>
      <c r="H41" s="20" t="s">
        <v>96</v>
      </c>
      <c r="I41" s="20" t="s">
        <v>43</v>
      </c>
      <c r="K41" s="1">
        <f t="shared" si="5"/>
        <v>4.1388888888888885E-2</v>
      </c>
      <c r="M41" s="21">
        <v>5.4745370370370373E-3</v>
      </c>
      <c r="N41" s="21">
        <v>6.215277777777777E-3</v>
      </c>
      <c r="O41" s="2">
        <f t="shared" si="3"/>
        <v>1.1689814814814814E-2</v>
      </c>
      <c r="P41" s="12"/>
      <c r="Q41" s="21">
        <v>2.3148148148148151E-3</v>
      </c>
      <c r="R41" s="21">
        <v>2.2453703703703702E-3</v>
      </c>
      <c r="S41" s="21">
        <v>2.2569444444444447E-3</v>
      </c>
      <c r="T41" s="21">
        <v>2.2800925925925927E-3</v>
      </c>
      <c r="U41" s="21">
        <v>2.2800925925925927E-3</v>
      </c>
      <c r="V41" s="21">
        <v>2.3263888888888887E-3</v>
      </c>
      <c r="W41" s="21">
        <v>2.3958333333333336E-3</v>
      </c>
      <c r="X41" s="21">
        <v>2.3263888888888887E-3</v>
      </c>
      <c r="Y41" s="21">
        <v>2.3842592592592591E-3</v>
      </c>
      <c r="Z41" s="21">
        <v>3.2407407407407406E-3</v>
      </c>
      <c r="AA41" s="22">
        <v>0</v>
      </c>
      <c r="AB41" s="2">
        <f t="shared" si="4"/>
        <v>2.4050925925925924E-2</v>
      </c>
      <c r="AD41" s="21">
        <v>5.6481481481481478E-3</v>
      </c>
    </row>
    <row r="42" spans="2:35" x14ac:dyDescent="0.3">
      <c r="B42" s="11">
        <v>39</v>
      </c>
      <c r="C42" s="11">
        <v>7</v>
      </c>
      <c r="D42" s="20">
        <v>108</v>
      </c>
      <c r="E42" s="20" t="s">
        <v>189</v>
      </c>
      <c r="F42" s="20" t="s">
        <v>190</v>
      </c>
      <c r="G42" s="20"/>
      <c r="H42" s="20"/>
      <c r="I42" s="20" t="s">
        <v>66</v>
      </c>
      <c r="K42" s="1">
        <f t="shared" si="5"/>
        <v>4.193287037037037E-2</v>
      </c>
      <c r="M42" s="21">
        <v>5.0694444444444441E-3</v>
      </c>
      <c r="N42" s="21">
        <v>5.7060185185185191E-3</v>
      </c>
      <c r="O42" s="2">
        <f t="shared" si="3"/>
        <v>1.0775462962962962E-2</v>
      </c>
      <c r="P42" s="12"/>
      <c r="Q42" s="21">
        <v>2.4074074074074076E-3</v>
      </c>
      <c r="R42" s="21">
        <v>2.4074074074074076E-3</v>
      </c>
      <c r="S42" s="21">
        <v>2.4074074074074076E-3</v>
      </c>
      <c r="T42" s="21">
        <v>2.4652777777777776E-3</v>
      </c>
      <c r="U42" s="21">
        <v>2.4652777777777776E-3</v>
      </c>
      <c r="V42" s="21">
        <v>2.5000000000000001E-3</v>
      </c>
      <c r="W42" s="21">
        <v>2.5694444444444445E-3</v>
      </c>
      <c r="X42" s="21">
        <v>2.6041666666666665E-3</v>
      </c>
      <c r="Y42" s="21">
        <v>2.627314814814815E-3</v>
      </c>
      <c r="Z42" s="21">
        <v>3.2407407407407406E-3</v>
      </c>
      <c r="AA42" s="22">
        <v>0</v>
      </c>
      <c r="AB42" s="2">
        <f t="shared" si="4"/>
        <v>2.5694444444444443E-2</v>
      </c>
      <c r="AD42" s="21">
        <v>5.4629629629629637E-3</v>
      </c>
      <c r="AE42" s="6"/>
    </row>
    <row r="43" spans="2:35" x14ac:dyDescent="0.3">
      <c r="B43" s="11">
        <v>40</v>
      </c>
      <c r="C43" s="11">
        <v>7</v>
      </c>
      <c r="D43" s="20">
        <v>28</v>
      </c>
      <c r="E43" s="20" t="s">
        <v>71</v>
      </c>
      <c r="F43" s="20" t="s">
        <v>72</v>
      </c>
      <c r="G43" s="20"/>
      <c r="H43" s="20"/>
      <c r="I43" s="20" t="s">
        <v>43</v>
      </c>
      <c r="K43" s="1">
        <f t="shared" si="5"/>
        <v>4.193287037037037E-2</v>
      </c>
      <c r="M43" s="21">
        <v>5.162037037037037E-3</v>
      </c>
      <c r="N43" s="21">
        <v>6.0648148148148145E-3</v>
      </c>
      <c r="O43" s="2">
        <f t="shared" si="3"/>
        <v>1.1226851851851852E-2</v>
      </c>
      <c r="P43" s="12"/>
      <c r="Q43" s="21">
        <v>2.2916666666666667E-3</v>
      </c>
      <c r="R43" s="21">
        <v>2.3263888888888887E-3</v>
      </c>
      <c r="S43" s="21">
        <v>2.3958333333333336E-3</v>
      </c>
      <c r="T43" s="21">
        <v>2.3495370370370371E-3</v>
      </c>
      <c r="U43" s="21">
        <v>2.3263888888888887E-3</v>
      </c>
      <c r="V43" s="21">
        <v>2.3379629629629631E-3</v>
      </c>
      <c r="W43" s="21">
        <v>2.3958333333333336E-3</v>
      </c>
      <c r="X43" s="21">
        <v>2.3611111111111111E-3</v>
      </c>
      <c r="Y43" s="21">
        <v>2.4074074074074076E-3</v>
      </c>
      <c r="Z43" s="21">
        <v>3.9930555555555561E-3</v>
      </c>
      <c r="AA43" s="22">
        <v>0</v>
      </c>
      <c r="AB43" s="2">
        <f t="shared" si="4"/>
        <v>2.5185185185185182E-2</v>
      </c>
      <c r="AD43" s="21">
        <v>5.5208333333333333E-3</v>
      </c>
      <c r="AE43" s="6"/>
    </row>
    <row r="44" spans="2:35" x14ac:dyDescent="0.3">
      <c r="B44" s="11">
        <v>41</v>
      </c>
      <c r="C44" s="11">
        <v>14</v>
      </c>
      <c r="D44" s="20">
        <v>9</v>
      </c>
      <c r="E44" s="20" t="s">
        <v>36</v>
      </c>
      <c r="F44" s="20" t="s">
        <v>33</v>
      </c>
      <c r="G44" s="20"/>
      <c r="H44" s="20"/>
      <c r="I44" s="20" t="s">
        <v>29</v>
      </c>
      <c r="K44" s="1">
        <f t="shared" si="5"/>
        <v>4.2199074074074076E-2</v>
      </c>
      <c r="M44" s="21">
        <v>5.1736111111111115E-3</v>
      </c>
      <c r="N44" s="21">
        <v>6.4351851851851861E-3</v>
      </c>
      <c r="O44" s="2">
        <f t="shared" si="3"/>
        <v>1.1608796296296298E-2</v>
      </c>
      <c r="P44" s="12"/>
      <c r="Q44" s="21">
        <v>2.3263888888888887E-3</v>
      </c>
      <c r="R44" s="21">
        <v>2.3032407407407407E-3</v>
      </c>
      <c r="S44" s="21">
        <v>2.3263888888888887E-3</v>
      </c>
      <c r="T44" s="21">
        <v>2.2800925925925927E-3</v>
      </c>
      <c r="U44" s="21">
        <v>2.3379629629629631E-3</v>
      </c>
      <c r="V44" s="21">
        <v>2.4074074074074076E-3</v>
      </c>
      <c r="W44" s="21">
        <v>2.4074074074074076E-3</v>
      </c>
      <c r="X44" s="21">
        <v>2.3958333333333336E-3</v>
      </c>
      <c r="Y44" s="21">
        <v>2.4189814814814816E-3</v>
      </c>
      <c r="Z44" s="21">
        <v>3.4606481481481485E-3</v>
      </c>
      <c r="AA44" s="22">
        <v>0</v>
      </c>
      <c r="AB44" s="2">
        <f t="shared" si="4"/>
        <v>2.4664351851851851E-2</v>
      </c>
      <c r="AD44" s="21">
        <v>5.9259259259259256E-3</v>
      </c>
    </row>
    <row r="45" spans="2:35" x14ac:dyDescent="0.3">
      <c r="B45" s="11">
        <v>42</v>
      </c>
      <c r="C45" s="11">
        <v>15</v>
      </c>
      <c r="D45" s="20">
        <v>63</v>
      </c>
      <c r="E45" s="20" t="s">
        <v>128</v>
      </c>
      <c r="F45" s="20" t="s">
        <v>129</v>
      </c>
      <c r="G45" s="20"/>
      <c r="H45" s="20"/>
      <c r="I45" s="20" t="s">
        <v>29</v>
      </c>
      <c r="K45" s="1">
        <f t="shared" si="5"/>
        <v>4.2442129629629635E-2</v>
      </c>
      <c r="M45" s="21">
        <v>5.4976851851851853E-3</v>
      </c>
      <c r="N45" s="21">
        <v>5.9143518518518521E-3</v>
      </c>
      <c r="O45" s="2">
        <f t="shared" si="3"/>
        <v>1.1412037037037037E-2</v>
      </c>
      <c r="P45" s="12"/>
      <c r="Q45" s="21">
        <v>2.3379629629629631E-3</v>
      </c>
      <c r="R45" s="21">
        <v>2.4421296296296296E-3</v>
      </c>
      <c r="S45" s="21">
        <v>2.3842592592592591E-3</v>
      </c>
      <c r="T45" s="21">
        <v>2.3726851851851851E-3</v>
      </c>
      <c r="U45" s="21">
        <v>2.4768518518518516E-3</v>
      </c>
      <c r="V45" s="21">
        <v>2.5115740740740741E-3</v>
      </c>
      <c r="W45" s="21">
        <v>2.5462962962962961E-3</v>
      </c>
      <c r="X45" s="21">
        <v>2.4768518518518516E-3</v>
      </c>
      <c r="Y45" s="21">
        <v>2.4537037037037036E-3</v>
      </c>
      <c r="Z45" s="21">
        <v>3.3333333333333335E-3</v>
      </c>
      <c r="AA45" s="22">
        <v>0</v>
      </c>
      <c r="AB45" s="2">
        <f t="shared" si="4"/>
        <v>2.5335648148148149E-2</v>
      </c>
      <c r="AD45" s="21">
        <v>5.6944444444444438E-3</v>
      </c>
      <c r="AI45" s="14"/>
    </row>
    <row r="46" spans="2:35" x14ac:dyDescent="0.3">
      <c r="B46" s="11">
        <v>43</v>
      </c>
      <c r="C46" s="11">
        <v>10</v>
      </c>
      <c r="D46" s="20">
        <v>73</v>
      </c>
      <c r="E46" s="20" t="s">
        <v>145</v>
      </c>
      <c r="F46" s="20" t="s">
        <v>146</v>
      </c>
      <c r="G46" s="20"/>
      <c r="H46" s="20" t="s">
        <v>147</v>
      </c>
      <c r="I46" s="20" t="s">
        <v>35</v>
      </c>
      <c r="K46" s="1">
        <f t="shared" si="5"/>
        <v>4.2847222222222224E-2</v>
      </c>
      <c r="M46" s="21">
        <v>5.115740740740741E-3</v>
      </c>
      <c r="N46" s="21">
        <v>5.8333333333333336E-3</v>
      </c>
      <c r="O46" s="2">
        <f t="shared" si="3"/>
        <v>1.0949074074074075E-2</v>
      </c>
      <c r="P46" s="12"/>
      <c r="Q46" s="21">
        <v>2.488425925925926E-3</v>
      </c>
      <c r="R46" s="21">
        <v>2.4537037037037036E-3</v>
      </c>
      <c r="S46" s="21">
        <v>2.5694444444444445E-3</v>
      </c>
      <c r="T46" s="21">
        <v>2.5231481481481481E-3</v>
      </c>
      <c r="U46" s="21">
        <v>2.615740740740741E-3</v>
      </c>
      <c r="V46" s="21">
        <v>2.6388888888888885E-3</v>
      </c>
      <c r="W46" s="21">
        <v>2.6041666666666665E-3</v>
      </c>
      <c r="X46" s="21">
        <v>2.5694444444444445E-3</v>
      </c>
      <c r="Y46" s="21">
        <v>2.6388888888888885E-3</v>
      </c>
      <c r="Z46" s="21">
        <v>3.3680555555555551E-3</v>
      </c>
      <c r="AA46" s="22">
        <v>0</v>
      </c>
      <c r="AB46" s="2">
        <f t="shared" si="4"/>
        <v>2.6469907407407407E-2</v>
      </c>
      <c r="AD46" s="21">
        <v>5.4282407407407404E-3</v>
      </c>
      <c r="AE46" s="6"/>
    </row>
    <row r="47" spans="2:35" x14ac:dyDescent="0.3">
      <c r="B47" s="11">
        <v>44</v>
      </c>
      <c r="C47" s="11">
        <v>8</v>
      </c>
      <c r="D47" s="20">
        <v>72</v>
      </c>
      <c r="E47" s="20" t="s">
        <v>144</v>
      </c>
      <c r="F47" s="20" t="s">
        <v>55</v>
      </c>
      <c r="G47" s="20"/>
      <c r="H47" s="20"/>
      <c r="I47" s="20" t="s">
        <v>66</v>
      </c>
      <c r="K47" s="1">
        <f t="shared" si="5"/>
        <v>4.3634259259259262E-2</v>
      </c>
      <c r="M47" s="21">
        <v>5.4050925925925924E-3</v>
      </c>
      <c r="N47" s="21">
        <v>6.4583333333333333E-3</v>
      </c>
      <c r="O47" s="2">
        <f t="shared" si="3"/>
        <v>1.1863425925925927E-2</v>
      </c>
      <c r="P47" s="12"/>
      <c r="Q47" s="21">
        <v>2.3148148148148151E-3</v>
      </c>
      <c r="R47" s="21">
        <v>2.4074074074074076E-3</v>
      </c>
      <c r="S47" s="21">
        <v>2.3958333333333336E-3</v>
      </c>
      <c r="T47" s="21">
        <v>2.4421296296296296E-3</v>
      </c>
      <c r="U47" s="21">
        <v>2.5347222222222221E-3</v>
      </c>
      <c r="V47" s="21">
        <v>2.4421296296296296E-3</v>
      </c>
      <c r="W47" s="21">
        <v>2.5578703703703705E-3</v>
      </c>
      <c r="X47" s="21">
        <v>2.6041666666666665E-3</v>
      </c>
      <c r="Y47" s="21">
        <v>2.5578703703703705E-3</v>
      </c>
      <c r="Z47" s="21">
        <v>3.6689814814814814E-3</v>
      </c>
      <c r="AA47" s="22">
        <v>0</v>
      </c>
      <c r="AB47" s="2">
        <f t="shared" si="4"/>
        <v>2.5925925925925925E-2</v>
      </c>
      <c r="AD47" s="21">
        <v>5.8449074074074072E-3</v>
      </c>
    </row>
    <row r="48" spans="2:35" x14ac:dyDescent="0.3">
      <c r="B48" s="11">
        <v>45</v>
      </c>
      <c r="C48" s="11">
        <v>16</v>
      </c>
      <c r="D48" s="20">
        <v>32</v>
      </c>
      <c r="E48" s="20" t="s">
        <v>79</v>
      </c>
      <c r="F48" s="20" t="s">
        <v>80</v>
      </c>
      <c r="G48" s="20"/>
      <c r="H48" s="20"/>
      <c r="I48" s="20" t="s">
        <v>29</v>
      </c>
      <c r="K48" s="1">
        <f t="shared" si="5"/>
        <v>4.3796296296296292E-2</v>
      </c>
      <c r="M48" s="21">
        <v>5.0694444444444441E-3</v>
      </c>
      <c r="N48" s="21">
        <v>6.0416666666666665E-3</v>
      </c>
      <c r="O48" s="2">
        <f t="shared" si="3"/>
        <v>1.111111111111111E-2</v>
      </c>
      <c r="P48" s="12"/>
      <c r="Q48" s="21">
        <v>2.2222222222222222E-3</v>
      </c>
      <c r="R48" s="21">
        <v>2.2800925925925927E-3</v>
      </c>
      <c r="S48" s="21">
        <v>2.2337962962962967E-3</v>
      </c>
      <c r="T48" s="21">
        <v>2.3148148148148151E-3</v>
      </c>
      <c r="U48" s="21">
        <v>2.3148148148148151E-3</v>
      </c>
      <c r="V48" s="21">
        <v>2.3495370370370371E-3</v>
      </c>
      <c r="W48" s="21">
        <v>2.4421296296296296E-3</v>
      </c>
      <c r="X48" s="21">
        <v>2.4768518518518516E-3</v>
      </c>
      <c r="Y48" s="21">
        <v>2.5810185185185185E-3</v>
      </c>
      <c r="Z48" s="21">
        <v>2.5347222222222221E-3</v>
      </c>
      <c r="AA48" s="21">
        <v>2.8703703703703708E-3</v>
      </c>
      <c r="AB48" s="2">
        <f t="shared" si="4"/>
        <v>2.6620370370370371E-2</v>
      </c>
      <c r="AD48" s="22">
        <v>6.0648148148148145E-3</v>
      </c>
    </row>
    <row r="49" spans="2:31" x14ac:dyDescent="0.3">
      <c r="B49" s="11">
        <v>46</v>
      </c>
      <c r="C49" s="11">
        <v>8</v>
      </c>
      <c r="D49" s="20">
        <v>18</v>
      </c>
      <c r="E49" s="20" t="s">
        <v>55</v>
      </c>
      <c r="F49" s="20" t="s">
        <v>56</v>
      </c>
      <c r="G49" s="20"/>
      <c r="H49" s="20"/>
      <c r="I49" s="20" t="s">
        <v>43</v>
      </c>
      <c r="J49" s="12"/>
      <c r="K49" s="1">
        <f t="shared" si="5"/>
        <v>4.3831018518518519E-2</v>
      </c>
      <c r="L49" s="12"/>
      <c r="M49" s="21">
        <v>5.3125000000000004E-3</v>
      </c>
      <c r="N49" s="21">
        <v>5.7638888888888887E-3</v>
      </c>
      <c r="O49" s="2">
        <f t="shared" si="3"/>
        <v>1.1076388888888889E-2</v>
      </c>
      <c r="P49" s="12"/>
      <c r="Q49" s="21">
        <v>2.4537037037037036E-3</v>
      </c>
      <c r="R49" s="21">
        <v>2.5810185185185185E-3</v>
      </c>
      <c r="S49" s="21">
        <v>2.615740740740741E-3</v>
      </c>
      <c r="T49" s="21">
        <v>2.615740740740741E-3</v>
      </c>
      <c r="U49" s="21">
        <v>2.685185185185185E-3</v>
      </c>
      <c r="V49" s="21">
        <v>2.7083333333333334E-3</v>
      </c>
      <c r="W49" s="21">
        <v>2.7662037037037034E-3</v>
      </c>
      <c r="X49" s="21">
        <v>2.7083333333333334E-3</v>
      </c>
      <c r="Y49" s="21">
        <v>2.7083333333333334E-3</v>
      </c>
      <c r="Z49" s="21">
        <v>3.2754629629629631E-3</v>
      </c>
      <c r="AA49" s="22">
        <v>0</v>
      </c>
      <c r="AB49" s="2">
        <f t="shared" si="4"/>
        <v>2.7118055555555555E-2</v>
      </c>
      <c r="AC49" s="12"/>
      <c r="AD49" s="21">
        <v>5.6365740740740742E-3</v>
      </c>
    </row>
    <row r="50" spans="2:31" x14ac:dyDescent="0.3">
      <c r="B50" s="11">
        <v>47</v>
      </c>
      <c r="C50" s="11">
        <v>9</v>
      </c>
      <c r="D50" s="20">
        <v>24</v>
      </c>
      <c r="E50" s="20" t="s">
        <v>64</v>
      </c>
      <c r="F50" s="20" t="s">
        <v>65</v>
      </c>
      <c r="G50" s="20"/>
      <c r="H50" s="20"/>
      <c r="I50" s="20" t="s">
        <v>66</v>
      </c>
      <c r="K50" s="1">
        <f t="shared" si="5"/>
        <v>4.4409722222222225E-2</v>
      </c>
      <c r="M50" s="21">
        <v>5.3356481481481484E-3</v>
      </c>
      <c r="N50" s="21">
        <v>5.9375000000000009E-3</v>
      </c>
      <c r="O50" s="2">
        <f t="shared" si="3"/>
        <v>1.127314814814815E-2</v>
      </c>
      <c r="P50" s="12"/>
      <c r="Q50" s="21">
        <v>2.6041666666666665E-3</v>
      </c>
      <c r="R50" s="21">
        <v>2.5810185185185185E-3</v>
      </c>
      <c r="S50" s="21">
        <v>2.5694444444444445E-3</v>
      </c>
      <c r="T50" s="21">
        <v>2.673611111111111E-3</v>
      </c>
      <c r="U50" s="21">
        <v>2.5462962962962961E-3</v>
      </c>
      <c r="V50" s="21">
        <v>2.685185185185185E-3</v>
      </c>
      <c r="W50" s="21">
        <v>2.7314814814814819E-3</v>
      </c>
      <c r="X50" s="21">
        <v>2.7777777777777779E-3</v>
      </c>
      <c r="Y50" s="21">
        <v>2.7893518518518519E-3</v>
      </c>
      <c r="Z50" s="21">
        <v>3.3101851851851851E-3</v>
      </c>
      <c r="AA50" s="22">
        <v>0</v>
      </c>
      <c r="AB50" s="2">
        <f t="shared" si="4"/>
        <v>2.7268518518518518E-2</v>
      </c>
      <c r="AD50" s="21">
        <v>5.8680555555555543E-3</v>
      </c>
    </row>
    <row r="51" spans="2:31" x14ac:dyDescent="0.3">
      <c r="B51" s="11">
        <v>48</v>
      </c>
      <c r="C51" s="11">
        <v>17</v>
      </c>
      <c r="D51" s="20">
        <v>59</v>
      </c>
      <c r="E51" s="20" t="s">
        <v>124</v>
      </c>
      <c r="F51" s="20" t="s">
        <v>125</v>
      </c>
      <c r="G51" s="20"/>
      <c r="H51" s="20"/>
      <c r="I51" s="20" t="s">
        <v>29</v>
      </c>
      <c r="K51" s="1">
        <f t="shared" si="5"/>
        <v>4.4467592592592586E-2</v>
      </c>
      <c r="M51" s="21">
        <v>5.2199074074074066E-3</v>
      </c>
      <c r="N51" s="21">
        <v>5.8101851851851856E-3</v>
      </c>
      <c r="O51" s="2">
        <f t="shared" si="3"/>
        <v>1.1030092592592591E-2</v>
      </c>
      <c r="P51" s="12"/>
      <c r="Q51" s="21">
        <v>2.7083333333333334E-3</v>
      </c>
      <c r="R51" s="21">
        <v>2.7546296296296294E-3</v>
      </c>
      <c r="S51" s="21">
        <v>2.7546296296296294E-3</v>
      </c>
      <c r="T51" s="21">
        <v>2.7777777777777779E-3</v>
      </c>
      <c r="U51" s="21">
        <v>2.5925925925925925E-3</v>
      </c>
      <c r="V51" s="21">
        <v>2.7430555555555559E-3</v>
      </c>
      <c r="W51" s="21">
        <v>2.7314814814814819E-3</v>
      </c>
      <c r="X51" s="21">
        <v>2.7199074074074074E-3</v>
      </c>
      <c r="Y51" s="21">
        <v>2.7199074074074074E-3</v>
      </c>
      <c r="Z51" s="21">
        <v>3.1712962962962958E-3</v>
      </c>
      <c r="AA51" s="22">
        <v>0</v>
      </c>
      <c r="AB51" s="2">
        <f t="shared" si="4"/>
        <v>2.7673611111111107E-2</v>
      </c>
      <c r="AD51" s="21">
        <v>5.7638888888888887E-3</v>
      </c>
    </row>
    <row r="52" spans="2:31" x14ac:dyDescent="0.3">
      <c r="B52" s="11">
        <v>49</v>
      </c>
      <c r="C52" s="11">
        <v>11</v>
      </c>
      <c r="D52" s="20">
        <v>50</v>
      </c>
      <c r="E52" s="20" t="s">
        <v>114</v>
      </c>
      <c r="F52" s="20" t="s">
        <v>115</v>
      </c>
      <c r="G52" s="20"/>
      <c r="H52" s="20" t="s">
        <v>116</v>
      </c>
      <c r="I52" s="20" t="s">
        <v>35</v>
      </c>
      <c r="K52" s="4">
        <f t="shared" si="5"/>
        <v>4.4479166666666667E-2</v>
      </c>
      <c r="M52" s="21">
        <v>6.4467592592592597E-3</v>
      </c>
      <c r="N52" s="21">
        <v>7.3495370370370372E-3</v>
      </c>
      <c r="O52" s="2">
        <f t="shared" si="3"/>
        <v>1.3796296296296296E-2</v>
      </c>
      <c r="P52" s="12"/>
      <c r="Q52" s="21">
        <v>2.1874999999999998E-3</v>
      </c>
      <c r="R52" s="21">
        <v>2.1759259259259258E-3</v>
      </c>
      <c r="S52" s="21">
        <v>2.2222222222222222E-3</v>
      </c>
      <c r="T52" s="21">
        <v>2.3032407407407407E-3</v>
      </c>
      <c r="U52" s="21">
        <v>2.2222222222222222E-3</v>
      </c>
      <c r="V52" s="21">
        <v>2.2453703703703702E-3</v>
      </c>
      <c r="W52" s="21">
        <v>2.3263888888888887E-3</v>
      </c>
      <c r="X52" s="21">
        <v>2.2222222222222222E-3</v>
      </c>
      <c r="Y52" s="21">
        <v>2.1990740740740742E-3</v>
      </c>
      <c r="Z52" s="21">
        <v>3.8078703703703707E-3</v>
      </c>
      <c r="AA52" s="22">
        <v>0</v>
      </c>
      <c r="AB52" s="2">
        <f t="shared" si="4"/>
        <v>2.3912037037037037E-2</v>
      </c>
      <c r="AD52" s="21">
        <v>6.7708333333333336E-3</v>
      </c>
    </row>
    <row r="53" spans="2:31" x14ac:dyDescent="0.3">
      <c r="B53" s="11">
        <v>50</v>
      </c>
      <c r="C53" s="11">
        <v>12</v>
      </c>
      <c r="D53" s="20">
        <v>64</v>
      </c>
      <c r="E53" s="20" t="s">
        <v>130</v>
      </c>
      <c r="F53" s="20" t="s">
        <v>131</v>
      </c>
      <c r="G53" s="20" t="s">
        <v>132</v>
      </c>
      <c r="H53" s="20" t="s">
        <v>133</v>
      </c>
      <c r="I53" s="20" t="s">
        <v>35</v>
      </c>
      <c r="J53" s="6"/>
      <c r="K53" s="4">
        <f t="shared" si="5"/>
        <v>4.4652777777777777E-2</v>
      </c>
      <c r="L53" s="6"/>
      <c r="M53" s="21">
        <v>5.3587962962962964E-3</v>
      </c>
      <c r="N53" s="21">
        <v>6.2847222222222228E-3</v>
      </c>
      <c r="O53" s="2">
        <f t="shared" si="3"/>
        <v>1.1643518518518518E-2</v>
      </c>
      <c r="P53" s="7"/>
      <c r="Q53" s="21">
        <v>2.6041666666666665E-3</v>
      </c>
      <c r="R53" s="21">
        <v>2.615740740740741E-3</v>
      </c>
      <c r="S53" s="21">
        <v>2.627314814814815E-3</v>
      </c>
      <c r="T53" s="21">
        <v>2.5810185185185185E-3</v>
      </c>
      <c r="U53" s="21">
        <v>2.5578703703703705E-3</v>
      </c>
      <c r="V53" s="21">
        <v>2.627314814814815E-3</v>
      </c>
      <c r="W53" s="21">
        <v>2.627314814814815E-3</v>
      </c>
      <c r="X53" s="21">
        <v>2.6041666666666665E-3</v>
      </c>
      <c r="Y53" s="21">
        <v>2.6388888888888885E-3</v>
      </c>
      <c r="Z53" s="21">
        <v>3.5995370370370369E-3</v>
      </c>
      <c r="AA53" s="22">
        <v>0</v>
      </c>
      <c r="AB53" s="2">
        <f t="shared" si="4"/>
        <v>2.7083333333333334E-2</v>
      </c>
      <c r="AC53" s="6"/>
      <c r="AD53" s="21">
        <v>5.9259259259259256E-3</v>
      </c>
    </row>
    <row r="54" spans="2:31" x14ac:dyDescent="0.3">
      <c r="B54" s="11">
        <v>51</v>
      </c>
      <c r="C54" s="11">
        <v>3</v>
      </c>
      <c r="D54" s="20">
        <v>14</v>
      </c>
      <c r="E54" s="20" t="s">
        <v>50</v>
      </c>
      <c r="F54" s="20" t="s">
        <v>51</v>
      </c>
      <c r="G54" s="20"/>
      <c r="H54" s="20"/>
      <c r="I54" s="20" t="s">
        <v>52</v>
      </c>
      <c r="K54" s="1">
        <f t="shared" si="5"/>
        <v>4.4687499999999998E-2</v>
      </c>
      <c r="M54" s="21">
        <v>5.5787037037037038E-3</v>
      </c>
      <c r="N54" s="21">
        <v>6.1342592592592594E-3</v>
      </c>
      <c r="O54" s="2">
        <f t="shared" si="3"/>
        <v>1.1712962962962963E-2</v>
      </c>
      <c r="P54" s="12"/>
      <c r="Q54" s="21">
        <v>2.6388888888888885E-3</v>
      </c>
      <c r="R54" s="21">
        <v>2.6388888888888885E-3</v>
      </c>
      <c r="S54" s="21">
        <v>2.673611111111111E-3</v>
      </c>
      <c r="T54" s="21">
        <v>2.6504629629629625E-3</v>
      </c>
      <c r="U54" s="21">
        <v>2.615740740740741E-3</v>
      </c>
      <c r="V54" s="21">
        <v>2.7314814814814819E-3</v>
      </c>
      <c r="W54" s="21">
        <v>2.6388888888888885E-3</v>
      </c>
      <c r="X54" s="21">
        <v>2.673611111111111E-3</v>
      </c>
      <c r="Y54" s="21">
        <v>2.6504629629629625E-3</v>
      </c>
      <c r="Z54" s="21">
        <v>3.414351851851852E-3</v>
      </c>
      <c r="AA54" s="22">
        <v>0</v>
      </c>
      <c r="AB54" s="2">
        <f t="shared" si="4"/>
        <v>2.732638888888889E-2</v>
      </c>
      <c r="AD54" s="21">
        <v>5.6481481481481478E-3</v>
      </c>
      <c r="AE54" s="6"/>
    </row>
    <row r="55" spans="2:31" x14ac:dyDescent="0.3">
      <c r="B55" s="11">
        <v>52</v>
      </c>
      <c r="C55" s="11">
        <v>18</v>
      </c>
      <c r="D55" s="20">
        <v>98</v>
      </c>
      <c r="E55" s="20" t="s">
        <v>178</v>
      </c>
      <c r="F55" s="20" t="s">
        <v>179</v>
      </c>
      <c r="G55" s="20" t="s">
        <v>180</v>
      </c>
      <c r="H55" s="20"/>
      <c r="I55" s="20" t="s">
        <v>29</v>
      </c>
      <c r="K55" s="1">
        <f t="shared" si="5"/>
        <v>4.4884259259259256E-2</v>
      </c>
      <c r="M55" s="21">
        <v>4.3981481481481484E-3</v>
      </c>
      <c r="N55" s="21">
        <v>5.2777777777777771E-3</v>
      </c>
      <c r="O55" s="2">
        <f t="shared" si="3"/>
        <v>9.6759259259259246E-3</v>
      </c>
      <c r="P55" s="12"/>
      <c r="Q55" s="21">
        <v>2.7777777777777779E-3</v>
      </c>
      <c r="R55" s="21">
        <v>3.0092592592592588E-3</v>
      </c>
      <c r="S55" s="21">
        <v>2.9282407407407412E-3</v>
      </c>
      <c r="T55" s="21">
        <v>3.0092592592592588E-3</v>
      </c>
      <c r="U55" s="21">
        <v>3.0671296296296297E-3</v>
      </c>
      <c r="V55" s="21">
        <v>3.0208333333333333E-3</v>
      </c>
      <c r="W55" s="21">
        <v>3.0902777777777782E-3</v>
      </c>
      <c r="X55" s="21">
        <v>3.1249999999999997E-3</v>
      </c>
      <c r="Y55" s="21">
        <v>3.1134259259259257E-3</v>
      </c>
      <c r="Z55" s="21">
        <v>3.5416666666666665E-3</v>
      </c>
      <c r="AA55" s="22">
        <v>0</v>
      </c>
      <c r="AB55" s="2">
        <f t="shared" si="4"/>
        <v>3.0682870370370371E-2</v>
      </c>
      <c r="AD55" s="21">
        <v>4.5254629629629629E-3</v>
      </c>
    </row>
    <row r="56" spans="2:31" x14ac:dyDescent="0.3">
      <c r="B56" s="11">
        <v>53</v>
      </c>
      <c r="C56" s="11">
        <v>9</v>
      </c>
      <c r="D56" s="20">
        <v>40</v>
      </c>
      <c r="E56" s="20" t="s">
        <v>97</v>
      </c>
      <c r="F56" s="20" t="s">
        <v>98</v>
      </c>
      <c r="G56" s="20" t="s">
        <v>99</v>
      </c>
      <c r="H56" s="20" t="s">
        <v>100</v>
      </c>
      <c r="I56" s="20" t="s">
        <v>43</v>
      </c>
      <c r="J56" s="6"/>
      <c r="K56" s="1">
        <f t="shared" si="5"/>
        <v>4.5798611111111109E-2</v>
      </c>
      <c r="L56" s="6"/>
      <c r="M56" s="21">
        <v>4.2476851851851851E-3</v>
      </c>
      <c r="N56" s="21">
        <v>6.0185185185185177E-3</v>
      </c>
      <c r="O56" s="2">
        <f t="shared" si="3"/>
        <v>1.0266203703703703E-2</v>
      </c>
      <c r="P56" s="7"/>
      <c r="Q56" s="21">
        <v>2.627314814814815E-3</v>
      </c>
      <c r="R56" s="21">
        <v>2.7083333333333334E-3</v>
      </c>
      <c r="S56" s="21">
        <v>2.627314814814815E-3</v>
      </c>
      <c r="T56" s="21">
        <v>2.8587962962962963E-3</v>
      </c>
      <c r="U56" s="21">
        <v>2.8009259259259259E-3</v>
      </c>
      <c r="V56" s="21">
        <v>2.8472222222222219E-3</v>
      </c>
      <c r="W56" s="21">
        <v>2.8819444444444444E-3</v>
      </c>
      <c r="X56" s="21">
        <v>2.8819444444444444E-3</v>
      </c>
      <c r="Y56" s="21">
        <v>2.9513888888888888E-3</v>
      </c>
      <c r="Z56" s="21">
        <v>5.4513888888888884E-3</v>
      </c>
      <c r="AA56" s="22">
        <v>0</v>
      </c>
      <c r="AB56" s="2">
        <f t="shared" si="4"/>
        <v>3.0636574074074073E-2</v>
      </c>
      <c r="AC56" s="6"/>
      <c r="AD56" s="21">
        <v>4.8958333333333328E-3</v>
      </c>
    </row>
    <row r="57" spans="2:31" x14ac:dyDescent="0.3">
      <c r="B57" s="11">
        <v>54</v>
      </c>
      <c r="C57" s="11">
        <v>4</v>
      </c>
      <c r="D57" s="20">
        <v>25</v>
      </c>
      <c r="E57" s="20" t="s">
        <v>67</v>
      </c>
      <c r="F57" s="20" t="s">
        <v>68</v>
      </c>
      <c r="G57" s="20"/>
      <c r="H57" s="20"/>
      <c r="I57" s="20" t="s">
        <v>52</v>
      </c>
      <c r="K57" s="1">
        <f t="shared" si="5"/>
        <v>4.6909722222222221E-2</v>
      </c>
      <c r="M57" s="21">
        <v>6.5393518518518517E-3</v>
      </c>
      <c r="N57" s="21">
        <v>7.4074074074074068E-3</v>
      </c>
      <c r="O57" s="2">
        <f t="shared" si="3"/>
        <v>1.3946759259259259E-2</v>
      </c>
      <c r="P57" s="12"/>
      <c r="Q57" s="21">
        <v>2.5810185185185185E-3</v>
      </c>
      <c r="R57" s="21">
        <v>2.4537037037037036E-3</v>
      </c>
      <c r="S57" s="21">
        <v>2.488425925925926E-3</v>
      </c>
      <c r="T57" s="21">
        <v>2.4768518518518516E-3</v>
      </c>
      <c r="U57" s="21">
        <v>2.488425925925926E-3</v>
      </c>
      <c r="V57" s="21">
        <v>2.4768518518518516E-3</v>
      </c>
      <c r="W57" s="21">
        <v>2.5000000000000001E-3</v>
      </c>
      <c r="X57" s="21">
        <v>2.5694444444444445E-3</v>
      </c>
      <c r="Y57" s="21">
        <v>2.5347222222222221E-3</v>
      </c>
      <c r="Z57" s="21">
        <v>3.7152777777777774E-3</v>
      </c>
      <c r="AA57" s="22">
        <v>0</v>
      </c>
      <c r="AB57" s="2">
        <f t="shared" si="4"/>
        <v>2.6284722222222223E-2</v>
      </c>
      <c r="AD57" s="21">
        <v>6.6782407407407415E-3</v>
      </c>
    </row>
    <row r="58" spans="2:31" x14ac:dyDescent="0.3">
      <c r="B58" s="11">
        <v>55</v>
      </c>
      <c r="C58" s="11">
        <v>10</v>
      </c>
      <c r="D58" s="20">
        <v>30</v>
      </c>
      <c r="E58" s="20" t="s">
        <v>77</v>
      </c>
      <c r="F58" s="20" t="s">
        <v>78</v>
      </c>
      <c r="G58" s="20"/>
      <c r="H58" s="20"/>
      <c r="I58" s="20" t="s">
        <v>66</v>
      </c>
      <c r="K58" s="1">
        <f t="shared" si="5"/>
        <v>4.7280092592592589E-2</v>
      </c>
      <c r="M58" s="21">
        <v>6.0995370370370361E-3</v>
      </c>
      <c r="N58" s="21">
        <v>6.5162037037037037E-3</v>
      </c>
      <c r="O58" s="2">
        <f t="shared" si="3"/>
        <v>1.261574074074074E-2</v>
      </c>
      <c r="P58" s="12"/>
      <c r="Q58" s="21">
        <v>2.7199074074074074E-3</v>
      </c>
      <c r="R58" s="21">
        <v>2.673611111111111E-3</v>
      </c>
      <c r="S58" s="21">
        <v>2.6388888888888885E-3</v>
      </c>
      <c r="T58" s="21">
        <v>2.7430555555555559E-3</v>
      </c>
      <c r="U58" s="21">
        <v>2.8472222222222219E-3</v>
      </c>
      <c r="V58" s="21">
        <v>2.8356481481481479E-3</v>
      </c>
      <c r="W58" s="21">
        <v>2.8240740740740739E-3</v>
      </c>
      <c r="X58" s="21">
        <v>2.8124999999999995E-3</v>
      </c>
      <c r="Y58" s="21">
        <v>2.8124999999999995E-3</v>
      </c>
      <c r="Z58" s="21">
        <v>3.4027777777777784E-3</v>
      </c>
      <c r="AA58" s="22">
        <v>0</v>
      </c>
      <c r="AB58" s="2">
        <f t="shared" si="4"/>
        <v>2.8310185185185181E-2</v>
      </c>
      <c r="AD58" s="21">
        <v>6.3541666666666668E-3</v>
      </c>
    </row>
    <row r="59" spans="2:31" x14ac:dyDescent="0.3">
      <c r="B59" s="11">
        <v>56</v>
      </c>
      <c r="C59" s="11">
        <v>11</v>
      </c>
      <c r="D59" s="20">
        <v>110</v>
      </c>
      <c r="E59" s="20" t="s">
        <v>194</v>
      </c>
      <c r="F59" s="20" t="s">
        <v>195</v>
      </c>
      <c r="G59" s="20"/>
      <c r="H59" s="20"/>
      <c r="I59" s="20" t="s">
        <v>66</v>
      </c>
      <c r="K59" s="1">
        <f t="shared" si="5"/>
        <v>4.7662037037037037E-2</v>
      </c>
      <c r="M59" s="21">
        <v>6.0995370370370361E-3</v>
      </c>
      <c r="N59" s="21">
        <v>6.6319444444444446E-3</v>
      </c>
      <c r="O59" s="2">
        <f t="shared" si="3"/>
        <v>1.2731481481481481E-2</v>
      </c>
      <c r="P59" s="12"/>
      <c r="Q59" s="21">
        <v>2.6041666666666665E-3</v>
      </c>
      <c r="R59" s="21">
        <v>2.6620370370370374E-3</v>
      </c>
      <c r="S59" s="21">
        <v>2.6967592592592594E-3</v>
      </c>
      <c r="T59" s="21">
        <v>2.7893518518518519E-3</v>
      </c>
      <c r="U59" s="21">
        <v>2.8240740740740739E-3</v>
      </c>
      <c r="V59" s="21">
        <v>2.8124999999999995E-3</v>
      </c>
      <c r="W59" s="21">
        <v>2.8935185185185188E-3</v>
      </c>
      <c r="X59" s="21">
        <v>2.8819444444444444E-3</v>
      </c>
      <c r="Y59" s="21">
        <v>2.7430555555555559E-3</v>
      </c>
      <c r="Z59" s="21">
        <v>3.3912037037037036E-3</v>
      </c>
      <c r="AA59" s="22">
        <v>0</v>
      </c>
      <c r="AB59" s="2">
        <f t="shared" si="4"/>
        <v>2.8298611111111108E-2</v>
      </c>
      <c r="AD59" s="21">
        <v>6.6319444444444446E-3</v>
      </c>
    </row>
    <row r="60" spans="2:31" x14ac:dyDescent="0.3">
      <c r="B60" s="11">
        <v>57</v>
      </c>
      <c r="C60" s="11">
        <v>19</v>
      </c>
      <c r="D60" s="20">
        <v>76</v>
      </c>
      <c r="E60" s="20" t="s">
        <v>151</v>
      </c>
      <c r="F60" s="20" t="s">
        <v>152</v>
      </c>
      <c r="G60" s="20"/>
      <c r="H60" s="20" t="s">
        <v>153</v>
      </c>
      <c r="I60" s="20" t="s">
        <v>29</v>
      </c>
      <c r="J60" s="6"/>
      <c r="K60" s="1">
        <f t="shared" si="5"/>
        <v>4.805555555555556E-2</v>
      </c>
      <c r="L60" s="6"/>
      <c r="M60" s="21">
        <v>5.9722222222222225E-3</v>
      </c>
      <c r="N60" s="21">
        <v>6.851851851851852E-3</v>
      </c>
      <c r="O60" s="2">
        <f t="shared" si="3"/>
        <v>1.2824074074074075E-2</v>
      </c>
      <c r="P60" s="7"/>
      <c r="Q60" s="21">
        <v>2.5115740740740741E-3</v>
      </c>
      <c r="R60" s="21">
        <v>2.6620370370370374E-3</v>
      </c>
      <c r="S60" s="21">
        <v>2.7199074074074074E-3</v>
      </c>
      <c r="T60" s="21">
        <v>2.7430555555555559E-3</v>
      </c>
      <c r="U60" s="21">
        <v>2.685185185185185E-3</v>
      </c>
      <c r="V60" s="21">
        <v>2.7893518518518519E-3</v>
      </c>
      <c r="W60" s="21">
        <v>2.7662037037037034E-3</v>
      </c>
      <c r="X60" s="21">
        <v>2.7893518518518519E-3</v>
      </c>
      <c r="Y60" s="21">
        <v>2.7777777777777779E-3</v>
      </c>
      <c r="Z60" s="21">
        <v>3.4953703703703705E-3</v>
      </c>
      <c r="AA60" s="22">
        <v>0</v>
      </c>
      <c r="AB60" s="2">
        <f t="shared" si="4"/>
        <v>2.793981481481482E-2</v>
      </c>
      <c r="AC60" s="6"/>
      <c r="AD60" s="21">
        <v>7.2916666666666659E-3</v>
      </c>
    </row>
    <row r="61" spans="2:31" x14ac:dyDescent="0.3">
      <c r="B61" s="11">
        <v>58</v>
      </c>
      <c r="C61" s="11">
        <v>20</v>
      </c>
      <c r="D61" s="20">
        <v>21</v>
      </c>
      <c r="E61" s="20" t="s">
        <v>57</v>
      </c>
      <c r="F61" s="20" t="s">
        <v>58</v>
      </c>
      <c r="G61" s="20"/>
      <c r="H61" s="20"/>
      <c r="I61" s="20" t="s">
        <v>29</v>
      </c>
      <c r="K61" s="1">
        <f t="shared" si="5"/>
        <v>4.8923611111111112E-2</v>
      </c>
      <c r="M61" s="21">
        <v>6.4583333333333333E-3</v>
      </c>
      <c r="N61" s="21">
        <v>8.0324074074074065E-3</v>
      </c>
      <c r="O61" s="2">
        <f t="shared" si="3"/>
        <v>1.449074074074074E-2</v>
      </c>
      <c r="P61" s="12"/>
      <c r="Q61" s="21">
        <v>2.4652777777777776E-3</v>
      </c>
      <c r="R61" s="21">
        <v>2.627314814814815E-3</v>
      </c>
      <c r="S61" s="21">
        <v>2.5694444444444445E-3</v>
      </c>
      <c r="T61" s="21">
        <v>2.6041666666666665E-3</v>
      </c>
      <c r="U61" s="21">
        <v>2.6620370370370374E-3</v>
      </c>
      <c r="V61" s="21">
        <v>2.7199074074074074E-3</v>
      </c>
      <c r="W61" s="21">
        <v>2.7546296296296294E-3</v>
      </c>
      <c r="X61" s="21">
        <v>2.6388888888888885E-3</v>
      </c>
      <c r="Y61" s="21">
        <v>2.627314814814815E-3</v>
      </c>
      <c r="Z61" s="21">
        <v>3.645833333333333E-3</v>
      </c>
      <c r="AA61" s="22">
        <v>0</v>
      </c>
      <c r="AB61" s="2">
        <f t="shared" si="4"/>
        <v>2.7314814814814813E-2</v>
      </c>
      <c r="AD61" s="21">
        <v>7.1180555555555554E-3</v>
      </c>
    </row>
    <row r="62" spans="2:31" x14ac:dyDescent="0.3">
      <c r="B62" s="11">
        <v>59</v>
      </c>
      <c r="C62" s="11">
        <v>10</v>
      </c>
      <c r="D62" s="20">
        <v>83</v>
      </c>
      <c r="E62" s="20" t="s">
        <v>165</v>
      </c>
      <c r="F62" s="20" t="s">
        <v>166</v>
      </c>
      <c r="G62" s="20"/>
      <c r="H62" s="20"/>
      <c r="I62" s="20" t="s">
        <v>43</v>
      </c>
      <c r="J62" s="6"/>
      <c r="K62" s="1">
        <f t="shared" si="5"/>
        <v>5.1273148148148144E-2</v>
      </c>
      <c r="L62" s="6"/>
      <c r="M62" s="21">
        <v>6.3078703703703708E-3</v>
      </c>
      <c r="N62" s="21">
        <v>6.9675925925925921E-3</v>
      </c>
      <c r="O62" s="2">
        <f t="shared" si="3"/>
        <v>1.3275462962962963E-2</v>
      </c>
      <c r="P62" s="7"/>
      <c r="Q62" s="21">
        <v>2.8703703703703708E-3</v>
      </c>
      <c r="R62" s="21">
        <v>2.9745370370370373E-3</v>
      </c>
      <c r="S62" s="21">
        <v>3.0555555555555557E-3</v>
      </c>
      <c r="T62" s="21">
        <v>2.9166666666666668E-3</v>
      </c>
      <c r="U62" s="21">
        <v>3.1365740740740742E-3</v>
      </c>
      <c r="V62" s="21">
        <v>3.0902777777777782E-3</v>
      </c>
      <c r="W62" s="21">
        <v>3.1481481481481482E-3</v>
      </c>
      <c r="X62" s="21">
        <v>3.0787037037037037E-3</v>
      </c>
      <c r="Y62" s="21">
        <v>3.0208333333333333E-3</v>
      </c>
      <c r="Z62" s="21">
        <v>3.9467592592592592E-3</v>
      </c>
      <c r="AA62" s="22">
        <v>0</v>
      </c>
      <c r="AB62" s="2">
        <f t="shared" si="4"/>
        <v>3.1238425925925926E-2</v>
      </c>
      <c r="AC62" s="6"/>
      <c r="AD62" s="21">
        <v>6.7592592592592591E-3</v>
      </c>
    </row>
    <row r="63" spans="2:31" x14ac:dyDescent="0.3">
      <c r="B63" s="11">
        <v>60</v>
      </c>
      <c r="C63" s="11">
        <v>5</v>
      </c>
      <c r="D63" s="20">
        <v>87</v>
      </c>
      <c r="E63" s="20" t="s">
        <v>169</v>
      </c>
      <c r="F63" s="20" t="s">
        <v>170</v>
      </c>
      <c r="G63" s="20"/>
      <c r="H63" s="20"/>
      <c r="I63" s="20" t="s">
        <v>52</v>
      </c>
      <c r="K63" s="1">
        <f t="shared" si="5"/>
        <v>5.2361111111111108E-2</v>
      </c>
      <c r="M63" s="21">
        <v>8.0092592592592594E-3</v>
      </c>
      <c r="N63" s="21">
        <v>9.0740740740740729E-3</v>
      </c>
      <c r="O63" s="2">
        <f t="shared" si="3"/>
        <v>1.7083333333333332E-2</v>
      </c>
      <c r="P63" s="12"/>
      <c r="Q63" s="21">
        <v>2.5810185185185185E-3</v>
      </c>
      <c r="R63" s="21">
        <v>2.4768518518518516E-3</v>
      </c>
      <c r="S63" s="21">
        <v>2.3958333333333336E-3</v>
      </c>
      <c r="T63" s="21">
        <v>2.488425925925926E-3</v>
      </c>
      <c r="U63" s="21">
        <v>2.5694444444444445E-3</v>
      </c>
      <c r="V63" s="21">
        <v>2.6504629629629625E-3</v>
      </c>
      <c r="W63" s="21">
        <v>2.6388888888888885E-3</v>
      </c>
      <c r="X63" s="21">
        <v>2.6388888888888885E-3</v>
      </c>
      <c r="Y63" s="21">
        <v>2.6620370370370374E-3</v>
      </c>
      <c r="Z63" s="21">
        <v>3.6111111111111114E-3</v>
      </c>
      <c r="AA63" s="22">
        <v>0</v>
      </c>
      <c r="AB63" s="2">
        <f t="shared" si="4"/>
        <v>2.6712962962962959E-2</v>
      </c>
      <c r="AD63" s="21">
        <v>8.564814814814815E-3</v>
      </c>
      <c r="AE63" s="12"/>
    </row>
    <row r="64" spans="2:31" x14ac:dyDescent="0.3">
      <c r="B64" s="11">
        <v>61</v>
      </c>
      <c r="C64" s="11">
        <v>12</v>
      </c>
      <c r="D64" s="20">
        <v>27</v>
      </c>
      <c r="E64" s="20" t="s">
        <v>69</v>
      </c>
      <c r="F64" s="20" t="s">
        <v>70</v>
      </c>
      <c r="G64" s="20"/>
      <c r="H64" s="20"/>
      <c r="I64" s="20" t="s">
        <v>66</v>
      </c>
      <c r="K64" s="1">
        <f t="shared" si="5"/>
        <v>5.28587962962963E-2</v>
      </c>
      <c r="M64" s="21">
        <v>6.9097222222222225E-3</v>
      </c>
      <c r="N64" s="21">
        <v>7.2222222222222228E-3</v>
      </c>
      <c r="O64" s="2">
        <f t="shared" si="3"/>
        <v>1.4131944444444445E-2</v>
      </c>
      <c r="P64" s="12"/>
      <c r="Q64" s="21">
        <v>3.0555555555555557E-3</v>
      </c>
      <c r="R64" s="21">
        <v>3.0787037037037037E-3</v>
      </c>
      <c r="S64" s="21">
        <v>3.0439814814814821E-3</v>
      </c>
      <c r="T64" s="21">
        <v>2.9976851851851848E-3</v>
      </c>
      <c r="U64" s="21">
        <v>3.1249999999999997E-3</v>
      </c>
      <c r="V64" s="21">
        <v>3.1481481481481482E-3</v>
      </c>
      <c r="W64" s="21">
        <v>3.1018518518518522E-3</v>
      </c>
      <c r="X64" s="21">
        <v>3.1134259259259257E-3</v>
      </c>
      <c r="Y64" s="21">
        <v>3.1018518518518522E-3</v>
      </c>
      <c r="Z64" s="21">
        <v>4.1666666666666666E-3</v>
      </c>
      <c r="AA64" s="22">
        <v>0</v>
      </c>
      <c r="AB64" s="2">
        <f t="shared" si="4"/>
        <v>3.1932870370370368E-2</v>
      </c>
      <c r="AD64" s="21">
        <v>6.7939814814814816E-3</v>
      </c>
    </row>
    <row r="65" spans="2:31" x14ac:dyDescent="0.3">
      <c r="B65" s="11">
        <v>62</v>
      </c>
      <c r="C65" s="11">
        <v>6</v>
      </c>
      <c r="D65" s="20">
        <v>58</v>
      </c>
      <c r="E65" s="20" t="s">
        <v>122</v>
      </c>
      <c r="F65" s="20" t="s">
        <v>123</v>
      </c>
      <c r="G65" s="20"/>
      <c r="H65" s="20"/>
      <c r="I65" s="20" t="s">
        <v>52</v>
      </c>
      <c r="K65" s="4">
        <f t="shared" si="5"/>
        <v>5.3240740740740734E-2</v>
      </c>
      <c r="M65" s="21">
        <v>7.4768518518518526E-3</v>
      </c>
      <c r="N65" s="21">
        <v>9.2476851851851852E-3</v>
      </c>
      <c r="O65" s="2">
        <f t="shared" si="3"/>
        <v>1.6724537037037038E-2</v>
      </c>
      <c r="P65" s="12"/>
      <c r="Q65" s="21">
        <v>2.7777777777777779E-3</v>
      </c>
      <c r="R65" s="21">
        <v>2.7314814814814819E-3</v>
      </c>
      <c r="S65" s="21">
        <v>2.627314814814815E-3</v>
      </c>
      <c r="T65" s="21">
        <v>2.673611111111111E-3</v>
      </c>
      <c r="U65" s="21">
        <v>2.6504629629629625E-3</v>
      </c>
      <c r="V65" s="21">
        <v>2.7430555555555559E-3</v>
      </c>
      <c r="W65" s="21">
        <v>2.7430555555555559E-3</v>
      </c>
      <c r="X65" s="21">
        <v>2.7777777777777779E-3</v>
      </c>
      <c r="Y65" s="21">
        <v>2.7777777777777779E-3</v>
      </c>
      <c r="Z65" s="21">
        <v>4.1666666666666666E-3</v>
      </c>
      <c r="AA65" s="22">
        <v>0</v>
      </c>
      <c r="AB65" s="2">
        <f t="shared" si="4"/>
        <v>2.8668981481481479E-2</v>
      </c>
      <c r="AD65" s="21">
        <v>7.8472222222222224E-3</v>
      </c>
    </row>
    <row r="66" spans="2:31" x14ac:dyDescent="0.3">
      <c r="B66" s="11">
        <v>63</v>
      </c>
      <c r="C66" s="11">
        <v>21</v>
      </c>
      <c r="D66" s="20">
        <v>79</v>
      </c>
      <c r="E66" s="20" t="s">
        <v>159</v>
      </c>
      <c r="F66" s="20" t="s">
        <v>160</v>
      </c>
      <c r="G66" s="20"/>
      <c r="H66" s="20"/>
      <c r="I66" s="20" t="s">
        <v>29</v>
      </c>
      <c r="J66" s="12"/>
      <c r="K66" s="1">
        <f t="shared" si="5"/>
        <v>4.5752314814814815E-2</v>
      </c>
      <c r="L66" s="12"/>
      <c r="M66" s="21">
        <v>5.6828703703703702E-3</v>
      </c>
      <c r="N66" s="21">
        <v>7.1759259259259259E-3</v>
      </c>
      <c r="O66" s="2">
        <f t="shared" si="3"/>
        <v>1.2858796296296295E-2</v>
      </c>
      <c r="P66" s="12"/>
      <c r="Q66" s="21">
        <v>2.7314814814814819E-3</v>
      </c>
      <c r="R66" s="21">
        <v>2.673611111111111E-3</v>
      </c>
      <c r="S66" s="21">
        <v>2.7199074074074074E-3</v>
      </c>
      <c r="T66" s="21">
        <v>2.8587962962962963E-3</v>
      </c>
      <c r="U66" s="21">
        <v>2.8703703703703708E-3</v>
      </c>
      <c r="V66" s="21">
        <v>2.8472222222222219E-3</v>
      </c>
      <c r="W66" s="21">
        <v>2.8935185185185188E-3</v>
      </c>
      <c r="X66" s="21">
        <v>2.7777777777777779E-3</v>
      </c>
      <c r="Y66" s="21">
        <v>3.5879629629629629E-3</v>
      </c>
      <c r="Z66" s="23">
        <v>0</v>
      </c>
      <c r="AA66" s="22">
        <v>0</v>
      </c>
      <c r="AB66" s="2">
        <f t="shared" si="4"/>
        <v>2.5960648148148149E-2</v>
      </c>
      <c r="AC66" s="12"/>
      <c r="AD66" s="21">
        <v>6.9328703703703696E-3</v>
      </c>
      <c r="AE66" s="10" t="s">
        <v>202</v>
      </c>
    </row>
    <row r="67" spans="2:31" x14ac:dyDescent="0.3">
      <c r="B67" s="11">
        <v>64</v>
      </c>
      <c r="C67" s="11">
        <v>9</v>
      </c>
      <c r="D67" s="20">
        <v>80</v>
      </c>
      <c r="E67" s="20" t="s">
        <v>130</v>
      </c>
      <c r="F67" s="20" t="s">
        <v>161</v>
      </c>
      <c r="G67" s="20"/>
      <c r="H67" s="20"/>
      <c r="I67" s="20" t="s">
        <v>43</v>
      </c>
      <c r="K67" s="1">
        <f t="shared" si="5"/>
        <v>3.8344907407407411E-2</v>
      </c>
      <c r="M67" s="21">
        <v>4.9305555555555552E-3</v>
      </c>
      <c r="N67" s="21">
        <v>5.4166666666666669E-3</v>
      </c>
      <c r="O67" s="2">
        <f t="shared" si="3"/>
        <v>1.0347222222222223E-2</v>
      </c>
      <c r="P67" s="12"/>
      <c r="Q67" s="21">
        <v>2.3726851851851851E-3</v>
      </c>
      <c r="R67" s="21">
        <v>2.3611111111111111E-3</v>
      </c>
      <c r="S67" s="21">
        <v>2.4421296296296296E-3</v>
      </c>
      <c r="T67" s="21">
        <v>2.5347222222222221E-3</v>
      </c>
      <c r="U67" s="21">
        <v>2.4305555555555556E-3</v>
      </c>
      <c r="V67" s="21">
        <v>2.3495370370370371E-3</v>
      </c>
      <c r="W67" s="21">
        <v>2.5000000000000001E-3</v>
      </c>
      <c r="X67" s="21">
        <v>2.5231481481481481E-3</v>
      </c>
      <c r="Y67" s="21">
        <v>3.2175925925925926E-3</v>
      </c>
      <c r="Z67" s="23">
        <v>0</v>
      </c>
      <c r="AA67" s="22">
        <v>0</v>
      </c>
      <c r="AB67" s="2">
        <f t="shared" si="4"/>
        <v>2.2731481481481484E-2</v>
      </c>
      <c r="AD67" s="21">
        <v>5.2662037037037035E-3</v>
      </c>
      <c r="AE67" s="10" t="s">
        <v>202</v>
      </c>
    </row>
    <row r="68" spans="2:31" x14ac:dyDescent="0.3">
      <c r="B68" s="11">
        <v>65</v>
      </c>
      <c r="C68" s="11">
        <v>22</v>
      </c>
      <c r="D68" s="20">
        <v>37</v>
      </c>
      <c r="E68" s="20" t="s">
        <v>85</v>
      </c>
      <c r="F68" s="20" t="s">
        <v>86</v>
      </c>
      <c r="G68" s="20" t="s">
        <v>87</v>
      </c>
      <c r="H68" s="20" t="s">
        <v>88</v>
      </c>
      <c r="I68" s="20" t="s">
        <v>29</v>
      </c>
      <c r="K68" s="1">
        <f t="shared" si="5"/>
        <v>3.305555555555556E-2</v>
      </c>
      <c r="M68" s="21">
        <v>4.108796296296297E-3</v>
      </c>
      <c r="N68" s="21">
        <v>4.8726851851851856E-3</v>
      </c>
      <c r="O68" s="2">
        <f t="shared" ref="O68:O99" si="6">M68+N68</f>
        <v>8.9814814814814826E-3</v>
      </c>
      <c r="P68" s="12"/>
      <c r="Q68" s="21">
        <v>2.0138888888888888E-3</v>
      </c>
      <c r="R68" s="21">
        <v>2.0601851851851853E-3</v>
      </c>
      <c r="S68" s="21">
        <v>2.0949074074074073E-3</v>
      </c>
      <c r="T68" s="21">
        <v>2.0949074074074073E-3</v>
      </c>
      <c r="U68" s="21">
        <v>2.1296296296296298E-3</v>
      </c>
      <c r="V68" s="21">
        <v>2.1296296296296298E-3</v>
      </c>
      <c r="W68" s="21">
        <v>2.0949074074074073E-3</v>
      </c>
      <c r="X68" s="21">
        <v>2.1064814814814813E-3</v>
      </c>
      <c r="Y68" s="21">
        <v>2.7199074074074074E-3</v>
      </c>
      <c r="Z68" s="22">
        <v>0</v>
      </c>
      <c r="AA68" s="22">
        <v>0</v>
      </c>
      <c r="AB68" s="2">
        <f t="shared" ref="AB68:AB99" si="7">Q68+AA68+Z68+Y68+X68+W68+V68+U68+T68+S68+R68</f>
        <v>1.9444444444444445E-2</v>
      </c>
      <c r="AD68" s="21">
        <v>4.6296296296296302E-3</v>
      </c>
      <c r="AE68" s="10" t="s">
        <v>202</v>
      </c>
    </row>
    <row r="69" spans="2:31" x14ac:dyDescent="0.3">
      <c r="B69" s="11">
        <v>66</v>
      </c>
      <c r="C69" s="11">
        <v>13</v>
      </c>
      <c r="D69" s="20">
        <v>105</v>
      </c>
      <c r="E69" s="20" t="s">
        <v>187</v>
      </c>
      <c r="F69" s="20" t="s">
        <v>188</v>
      </c>
      <c r="G69" s="20"/>
      <c r="H69" s="20"/>
      <c r="I69" s="20" t="s">
        <v>35</v>
      </c>
      <c r="K69" s="1">
        <f t="shared" si="5"/>
        <v>5.46875E-2</v>
      </c>
      <c r="M69" s="21">
        <v>6.8055555555555569E-3</v>
      </c>
      <c r="N69" s="21">
        <v>8.6689814814814806E-3</v>
      </c>
      <c r="O69" s="2">
        <f t="shared" si="6"/>
        <v>1.5474537037037037E-2</v>
      </c>
      <c r="P69" s="12"/>
      <c r="Q69" s="21">
        <v>2.9513888888888888E-3</v>
      </c>
      <c r="R69" s="21">
        <v>3.2754629629629631E-3</v>
      </c>
      <c r="S69" s="21">
        <v>3.425925925925926E-3</v>
      </c>
      <c r="T69" s="21">
        <v>3.425925925925926E-3</v>
      </c>
      <c r="U69" s="21">
        <v>3.414351851851852E-3</v>
      </c>
      <c r="V69" s="21">
        <v>3.5532407407407405E-3</v>
      </c>
      <c r="W69" s="21">
        <v>3.2175925925925926E-3</v>
      </c>
      <c r="X69" s="21">
        <v>3.6111111111111114E-3</v>
      </c>
      <c r="Y69" s="21">
        <v>5.37037037037037E-3</v>
      </c>
      <c r="Z69" s="23">
        <v>0</v>
      </c>
      <c r="AA69" s="22">
        <v>0</v>
      </c>
      <c r="AB69" s="2">
        <f t="shared" si="7"/>
        <v>3.2245370370370369E-2</v>
      </c>
      <c r="AD69" s="21">
        <v>6.9675925925925921E-3</v>
      </c>
      <c r="AE69" s="10" t="s">
        <v>202</v>
      </c>
    </row>
    <row r="70" spans="2:31" x14ac:dyDescent="0.3">
      <c r="B70" s="11">
        <v>67</v>
      </c>
      <c r="C70" s="11">
        <v>13</v>
      </c>
      <c r="D70" s="20">
        <v>60</v>
      </c>
      <c r="E70" s="20" t="s">
        <v>126</v>
      </c>
      <c r="F70" s="20" t="s">
        <v>127</v>
      </c>
      <c r="G70" s="20"/>
      <c r="H70" s="20"/>
      <c r="I70" s="20" t="s">
        <v>66</v>
      </c>
      <c r="K70" s="8">
        <f t="shared" si="5"/>
        <v>5.4710648148148154E-2</v>
      </c>
      <c r="M70" s="21">
        <v>6.8055555555555569E-3</v>
      </c>
      <c r="N70" s="21">
        <v>8.6342592592592599E-3</v>
      </c>
      <c r="O70" s="2">
        <f t="shared" si="6"/>
        <v>1.5439814814814816E-2</v>
      </c>
      <c r="P70" s="12"/>
      <c r="Q70" s="21">
        <v>2.9976851851851848E-3</v>
      </c>
      <c r="R70" s="21">
        <v>3.2986111111111111E-3</v>
      </c>
      <c r="S70" s="21">
        <v>3.425925925925926E-3</v>
      </c>
      <c r="T70" s="21">
        <v>3.483796296296296E-3</v>
      </c>
      <c r="U70" s="21">
        <v>3.4027777777777784E-3</v>
      </c>
      <c r="V70" s="21">
        <v>3.5069444444444445E-3</v>
      </c>
      <c r="W70" s="21">
        <v>3.425925925925926E-3</v>
      </c>
      <c r="X70" s="21">
        <v>3.483796296296296E-3</v>
      </c>
      <c r="Y70" s="21">
        <v>5.2893518518518515E-3</v>
      </c>
      <c r="Z70" s="23">
        <v>0</v>
      </c>
      <c r="AA70" s="22">
        <v>0</v>
      </c>
      <c r="AB70" s="2">
        <f t="shared" si="7"/>
        <v>3.2314814814814817E-2</v>
      </c>
      <c r="AD70" s="21">
        <v>6.9560185185185185E-3</v>
      </c>
      <c r="AE70" s="10" t="s">
        <v>202</v>
      </c>
    </row>
    <row r="71" spans="2:31" s="15" customFormat="1" x14ac:dyDescent="0.3">
      <c r="B71" s="12"/>
      <c r="C71" s="12"/>
      <c r="K71" s="4"/>
      <c r="M71" s="16"/>
      <c r="N71" s="16"/>
      <c r="O71" s="3"/>
      <c r="P71" s="12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3"/>
      <c r="AB71" s="3"/>
      <c r="AD71" s="13"/>
    </row>
    <row r="72" spans="2:31" s="15" customFormat="1" x14ac:dyDescent="0.3">
      <c r="B72" s="12"/>
      <c r="C72" s="12"/>
      <c r="K72" s="4"/>
      <c r="M72" s="16"/>
      <c r="N72" s="16"/>
      <c r="O72" s="3"/>
      <c r="P72" s="1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3"/>
      <c r="AB72" s="3"/>
      <c r="AD72" s="13"/>
    </row>
    <row r="73" spans="2:31" s="15" customFormat="1" x14ac:dyDescent="0.3">
      <c r="B73" s="12"/>
      <c r="C73" s="12"/>
      <c r="K73" s="4"/>
      <c r="M73" s="16"/>
      <c r="N73" s="16"/>
      <c r="O73" s="3"/>
      <c r="P73" s="12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3"/>
      <c r="AB73" s="3"/>
      <c r="AD73" s="13"/>
    </row>
    <row r="74" spans="2:31" s="15" customFormat="1" x14ac:dyDescent="0.3">
      <c r="B74" s="12"/>
      <c r="C74" s="12"/>
      <c r="K74" s="4"/>
      <c r="M74" s="16"/>
      <c r="N74" s="16"/>
      <c r="O74" s="3"/>
      <c r="P74" s="12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3"/>
      <c r="AB74" s="3"/>
      <c r="AD74" s="13"/>
    </row>
    <row r="75" spans="2:31" s="15" customFormat="1" x14ac:dyDescent="0.3">
      <c r="B75" s="12"/>
      <c r="C75" s="12"/>
      <c r="K75" s="4"/>
      <c r="M75" s="16"/>
      <c r="N75" s="16"/>
      <c r="O75" s="3"/>
      <c r="P75" s="12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3"/>
      <c r="AB75" s="3"/>
      <c r="AD75" s="13"/>
    </row>
    <row r="76" spans="2:31" s="15" customFormat="1" x14ac:dyDescent="0.3">
      <c r="B76" s="12"/>
      <c r="C76" s="12"/>
      <c r="K76" s="4"/>
      <c r="M76" s="16"/>
      <c r="N76" s="16"/>
      <c r="O76" s="3"/>
      <c r="P76" s="12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3"/>
      <c r="AB76" s="3"/>
      <c r="AD76" s="13"/>
    </row>
    <row r="77" spans="2:31" s="15" customFormat="1" x14ac:dyDescent="0.3">
      <c r="B77" s="12"/>
      <c r="C77" s="12"/>
      <c r="K77" s="4"/>
      <c r="M77" s="16"/>
      <c r="N77" s="16"/>
      <c r="O77" s="3"/>
      <c r="P77" s="12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3"/>
      <c r="AB77" s="3"/>
      <c r="AD77" s="13"/>
    </row>
    <row r="78" spans="2:31" s="15" customFormat="1" x14ac:dyDescent="0.3">
      <c r="B78" s="12"/>
      <c r="C78" s="12"/>
      <c r="K78" s="4"/>
      <c r="M78" s="16"/>
      <c r="N78" s="16"/>
      <c r="O78" s="3"/>
      <c r="P78" s="12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3"/>
      <c r="AB78" s="3"/>
      <c r="AD78" s="13"/>
    </row>
    <row r="79" spans="2:31" s="15" customFormat="1" x14ac:dyDescent="0.3">
      <c r="B79" s="12"/>
      <c r="C79" s="12"/>
      <c r="K79" s="4"/>
      <c r="M79" s="16"/>
      <c r="N79" s="16"/>
      <c r="O79" s="3"/>
      <c r="P79" s="12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3"/>
      <c r="AB79" s="3"/>
      <c r="AD79" s="13"/>
    </row>
    <row r="80" spans="2:31" s="15" customFormat="1" x14ac:dyDescent="0.3">
      <c r="B80" s="12"/>
      <c r="C80" s="12"/>
      <c r="K80" s="4"/>
      <c r="M80" s="16"/>
      <c r="N80" s="16"/>
      <c r="O80" s="3"/>
      <c r="P80" s="12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3"/>
      <c r="AB80" s="3"/>
      <c r="AD80" s="13"/>
    </row>
    <row r="81" spans="2:30" s="15" customFormat="1" x14ac:dyDescent="0.3">
      <c r="B81" s="12"/>
      <c r="C81" s="12"/>
      <c r="K81" s="4"/>
      <c r="M81" s="16"/>
      <c r="N81" s="16"/>
      <c r="O81" s="3"/>
      <c r="P81" s="12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3"/>
      <c r="AB81" s="3"/>
      <c r="AD81" s="13"/>
    </row>
    <row r="82" spans="2:30" s="15" customFormat="1" x14ac:dyDescent="0.3">
      <c r="B82" s="12"/>
      <c r="C82" s="12"/>
      <c r="K82" s="4"/>
      <c r="M82" s="16"/>
      <c r="N82" s="16"/>
      <c r="O82" s="3"/>
      <c r="P82" s="1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3"/>
      <c r="AB82" s="3"/>
      <c r="AD82" s="13"/>
    </row>
    <row r="83" spans="2:30" s="15" customFormat="1" x14ac:dyDescent="0.3">
      <c r="B83" s="12"/>
      <c r="C83" s="12"/>
      <c r="K83" s="4"/>
      <c r="M83" s="16"/>
      <c r="N83" s="16"/>
      <c r="O83" s="3"/>
      <c r="P83" s="12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3"/>
      <c r="AB83" s="3"/>
      <c r="AD83" s="13"/>
    </row>
    <row r="84" spans="2:30" s="15" customFormat="1" x14ac:dyDescent="0.3">
      <c r="B84" s="12"/>
      <c r="C84" s="12"/>
      <c r="K84" s="4"/>
      <c r="M84" s="16"/>
      <c r="N84" s="16"/>
      <c r="O84" s="3"/>
      <c r="P84" s="12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3"/>
      <c r="AB84" s="3"/>
      <c r="AD84" s="13"/>
    </row>
    <row r="85" spans="2:30" s="15" customFormat="1" x14ac:dyDescent="0.3">
      <c r="B85" s="12"/>
      <c r="C85" s="12"/>
      <c r="K85" s="4"/>
      <c r="M85" s="16"/>
      <c r="N85" s="16"/>
      <c r="O85" s="3"/>
      <c r="P85" s="12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3"/>
      <c r="AB85" s="3"/>
      <c r="AD85" s="13"/>
    </row>
    <row r="86" spans="2:30" s="15" customFormat="1" x14ac:dyDescent="0.3">
      <c r="B86" s="12"/>
      <c r="C86" s="12"/>
      <c r="K86" s="4"/>
      <c r="M86" s="16"/>
      <c r="N86" s="16"/>
      <c r="O86" s="3"/>
      <c r="P86" s="12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3"/>
      <c r="AB86" s="3"/>
      <c r="AD86" s="13"/>
    </row>
    <row r="87" spans="2:30" s="15" customFormat="1" x14ac:dyDescent="0.3">
      <c r="B87" s="12"/>
      <c r="C87" s="12"/>
      <c r="K87" s="4"/>
      <c r="M87" s="16"/>
      <c r="N87" s="16"/>
      <c r="O87" s="3"/>
      <c r="P87" s="12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3"/>
      <c r="AB87" s="3"/>
      <c r="AD87" s="13"/>
    </row>
    <row r="88" spans="2:30" s="15" customFormat="1" x14ac:dyDescent="0.3">
      <c r="B88" s="12"/>
      <c r="C88" s="12"/>
      <c r="K88" s="4"/>
      <c r="M88" s="16"/>
      <c r="N88" s="16"/>
      <c r="O88" s="3"/>
      <c r="P88" s="12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3"/>
      <c r="AB88" s="3"/>
      <c r="AD88" s="13"/>
    </row>
    <row r="89" spans="2:30" s="15" customFormat="1" x14ac:dyDescent="0.3">
      <c r="B89" s="12"/>
      <c r="C89" s="12"/>
      <c r="K89" s="4"/>
      <c r="M89" s="16"/>
      <c r="N89" s="16"/>
      <c r="O89" s="3"/>
      <c r="P89" s="12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3"/>
      <c r="AB89" s="3"/>
      <c r="AD89" s="13"/>
    </row>
    <row r="90" spans="2:30" s="15" customFormat="1" x14ac:dyDescent="0.3">
      <c r="B90" s="12"/>
      <c r="C90" s="12"/>
      <c r="K90" s="4"/>
      <c r="M90" s="16"/>
      <c r="N90" s="16"/>
      <c r="O90" s="3"/>
      <c r="P90" s="12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3"/>
      <c r="AB90" s="3"/>
      <c r="AD90" s="13"/>
    </row>
    <row r="91" spans="2:30" s="15" customFormat="1" x14ac:dyDescent="0.3">
      <c r="B91" s="12"/>
      <c r="C91" s="12"/>
      <c r="K91" s="4"/>
      <c r="M91" s="16"/>
      <c r="N91" s="16"/>
      <c r="O91" s="3"/>
      <c r="P91" s="12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3"/>
      <c r="AB91" s="3"/>
      <c r="AD91" s="13"/>
    </row>
    <row r="92" spans="2:30" s="15" customFormat="1" x14ac:dyDescent="0.3">
      <c r="B92" s="12"/>
      <c r="C92" s="12"/>
      <c r="K92" s="4"/>
      <c r="M92" s="16"/>
      <c r="N92" s="16"/>
      <c r="O92" s="3"/>
      <c r="P92" s="12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3"/>
      <c r="AB92" s="3"/>
      <c r="AD92" s="13"/>
    </row>
    <row r="93" spans="2:30" s="15" customFormat="1" x14ac:dyDescent="0.3">
      <c r="B93" s="12"/>
      <c r="C93" s="12"/>
      <c r="K93" s="4"/>
      <c r="M93" s="16"/>
      <c r="N93" s="16"/>
      <c r="O93" s="3"/>
      <c r="P93" s="12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3"/>
      <c r="AB93" s="3"/>
      <c r="AD93" s="13"/>
    </row>
    <row r="94" spans="2:30" s="15" customFormat="1" x14ac:dyDescent="0.3">
      <c r="B94" s="12"/>
      <c r="C94" s="12"/>
      <c r="K94" s="4"/>
      <c r="M94" s="16"/>
      <c r="N94" s="16"/>
      <c r="O94" s="3"/>
      <c r="P94" s="12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3"/>
      <c r="AB94" s="3"/>
      <c r="AD94" s="13"/>
    </row>
    <row r="95" spans="2:30" s="15" customFormat="1" x14ac:dyDescent="0.3">
      <c r="B95" s="12"/>
      <c r="C95" s="12"/>
      <c r="D95" s="12"/>
      <c r="K95" s="4"/>
      <c r="M95" s="16"/>
      <c r="N95" s="16"/>
      <c r="O95" s="3"/>
      <c r="P95" s="12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3"/>
      <c r="AB95" s="3"/>
      <c r="AD95" s="13"/>
    </row>
    <row r="96" spans="2:30" s="15" customFormat="1" x14ac:dyDescent="0.3">
      <c r="B96" s="12"/>
      <c r="C96" s="12"/>
      <c r="D96" s="12"/>
      <c r="K96" s="4"/>
      <c r="M96" s="16"/>
      <c r="N96" s="16"/>
      <c r="O96" s="3"/>
      <c r="P96" s="12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3"/>
      <c r="AB96" s="3"/>
      <c r="AD96" s="13"/>
    </row>
    <row r="97" spans="2:30" s="15" customFormat="1" x14ac:dyDescent="0.3">
      <c r="B97" s="12"/>
      <c r="C97" s="12"/>
      <c r="D97" s="12"/>
      <c r="K97" s="4"/>
      <c r="M97" s="16"/>
      <c r="N97" s="16"/>
      <c r="O97" s="3"/>
      <c r="P97" s="12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3"/>
      <c r="AB97" s="3"/>
      <c r="AD97" s="13"/>
    </row>
    <row r="98" spans="2:30" s="15" customFormat="1" x14ac:dyDescent="0.3">
      <c r="B98" s="12"/>
      <c r="C98" s="12"/>
      <c r="D98" s="12"/>
      <c r="K98" s="4"/>
      <c r="M98" s="16"/>
      <c r="N98" s="16"/>
      <c r="O98" s="3"/>
      <c r="P98" s="12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3"/>
      <c r="AB98" s="3"/>
      <c r="AD98" s="13"/>
    </row>
    <row r="99" spans="2:30" s="15" customFormat="1" x14ac:dyDescent="0.3">
      <c r="B99" s="12"/>
      <c r="C99" s="12"/>
      <c r="D99" s="12"/>
      <c r="K99" s="4"/>
      <c r="M99" s="16"/>
      <c r="N99" s="16"/>
      <c r="O99" s="3"/>
      <c r="P99" s="12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3"/>
      <c r="AB99" s="3"/>
      <c r="AD99" s="13"/>
    </row>
    <row r="100" spans="2:30" s="15" customFormat="1" x14ac:dyDescent="0.3">
      <c r="B100" s="12"/>
      <c r="C100" s="12"/>
      <c r="D100" s="12"/>
      <c r="K100" s="4"/>
      <c r="M100" s="16"/>
      <c r="N100" s="16"/>
      <c r="O100" s="3"/>
      <c r="P100" s="12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3"/>
      <c r="AB100" s="3"/>
      <c r="AD100" s="13"/>
    </row>
    <row r="101" spans="2:30" s="15" customFormat="1" x14ac:dyDescent="0.3">
      <c r="B101" s="12"/>
      <c r="C101" s="12"/>
      <c r="D101" s="12"/>
      <c r="K101" s="4"/>
      <c r="M101" s="16"/>
      <c r="N101" s="16"/>
      <c r="O101" s="3"/>
      <c r="P101" s="12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3"/>
      <c r="AB101" s="3"/>
      <c r="AD101" s="13"/>
    </row>
    <row r="102" spans="2:30" s="15" customFormat="1" x14ac:dyDescent="0.3">
      <c r="B102" s="12"/>
      <c r="C102" s="12"/>
      <c r="D102" s="12"/>
      <c r="K102" s="4"/>
      <c r="M102" s="16"/>
      <c r="N102" s="16"/>
      <c r="O102" s="3"/>
      <c r="P102" s="12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3"/>
      <c r="AB102" s="3"/>
      <c r="AD102" s="13"/>
    </row>
    <row r="103" spans="2:30" s="15" customFormat="1" x14ac:dyDescent="0.3">
      <c r="B103" s="12"/>
      <c r="C103" s="12"/>
      <c r="D103" s="12"/>
      <c r="K103" s="4"/>
      <c r="M103" s="16"/>
      <c r="N103" s="16"/>
      <c r="O103" s="3"/>
      <c r="P103" s="12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3"/>
      <c r="AB103" s="3"/>
      <c r="AD103" s="13"/>
    </row>
    <row r="104" spans="2:30" s="15" customFormat="1" x14ac:dyDescent="0.3">
      <c r="B104" s="12"/>
      <c r="C104" s="12"/>
      <c r="D104" s="12"/>
      <c r="K104" s="4"/>
      <c r="M104" s="16"/>
      <c r="N104" s="16"/>
      <c r="O104" s="3"/>
      <c r="P104" s="12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3"/>
      <c r="AB104" s="3"/>
      <c r="AD104" s="13"/>
    </row>
    <row r="105" spans="2:30" s="15" customFormat="1" x14ac:dyDescent="0.3">
      <c r="B105" s="12"/>
      <c r="C105" s="12"/>
      <c r="D105" s="12"/>
      <c r="K105" s="4"/>
      <c r="M105" s="16"/>
      <c r="N105" s="16"/>
      <c r="O105" s="3"/>
      <c r="P105" s="12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3"/>
      <c r="AB105" s="3"/>
      <c r="AD105" s="13"/>
    </row>
    <row r="106" spans="2:30" s="15" customFormat="1" x14ac:dyDescent="0.3">
      <c r="B106" s="12"/>
      <c r="C106" s="12"/>
      <c r="D106" s="12"/>
      <c r="K106" s="4"/>
      <c r="M106" s="16"/>
      <c r="N106" s="16"/>
      <c r="O106" s="3"/>
      <c r="P106" s="12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3"/>
      <c r="AB106" s="3"/>
      <c r="AD106" s="13"/>
    </row>
    <row r="107" spans="2:30" s="15" customFormat="1" x14ac:dyDescent="0.3">
      <c r="B107" s="12"/>
      <c r="C107" s="12"/>
      <c r="D107" s="12"/>
      <c r="E107" s="12"/>
      <c r="F107" s="12"/>
      <c r="G107" s="12"/>
      <c r="H107" s="12"/>
      <c r="I107" s="12"/>
      <c r="K107" s="4"/>
      <c r="M107" s="16"/>
      <c r="N107" s="16"/>
      <c r="O107" s="3"/>
      <c r="P107" s="12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3"/>
      <c r="AB107" s="3"/>
      <c r="AD107" s="13"/>
    </row>
    <row r="108" spans="2:30" s="15" customFormat="1" x14ac:dyDescent="0.3">
      <c r="B108" s="12"/>
      <c r="C108" s="12"/>
      <c r="D108" s="12"/>
      <c r="E108" s="12"/>
      <c r="F108" s="12"/>
      <c r="G108" s="12"/>
      <c r="H108" s="12"/>
      <c r="I108" s="12"/>
      <c r="K108" s="4"/>
      <c r="M108" s="16"/>
      <c r="N108" s="16"/>
      <c r="O108" s="3"/>
      <c r="P108" s="12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3"/>
      <c r="AB108" s="3"/>
      <c r="AD108" s="13"/>
    </row>
    <row r="109" spans="2:30" s="15" customFormat="1" x14ac:dyDescent="0.3">
      <c r="B109" s="12"/>
      <c r="C109" s="12"/>
      <c r="D109" s="12"/>
      <c r="E109" s="12"/>
      <c r="F109" s="12"/>
      <c r="G109" s="12"/>
      <c r="H109" s="12"/>
      <c r="I109" s="12"/>
      <c r="K109" s="4"/>
      <c r="M109" s="16"/>
      <c r="N109" s="16"/>
      <c r="O109" s="3"/>
      <c r="P109" s="12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3"/>
      <c r="AB109" s="3"/>
      <c r="AD109" s="13"/>
    </row>
    <row r="110" spans="2:30" s="15" customFormat="1" x14ac:dyDescent="0.3">
      <c r="B110" s="12"/>
      <c r="C110" s="12"/>
      <c r="D110" s="12"/>
      <c r="E110" s="12"/>
      <c r="F110" s="12"/>
      <c r="G110" s="12"/>
      <c r="H110" s="12"/>
      <c r="I110" s="12"/>
      <c r="K110" s="4"/>
      <c r="M110" s="16"/>
      <c r="N110" s="16"/>
      <c r="O110" s="3"/>
      <c r="P110" s="12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3"/>
      <c r="AB110" s="3"/>
      <c r="AD110" s="13"/>
    </row>
    <row r="111" spans="2:30" s="15" customFormat="1" x14ac:dyDescent="0.3">
      <c r="B111" s="12"/>
      <c r="C111" s="12"/>
      <c r="D111" s="12"/>
      <c r="E111" s="12"/>
      <c r="F111" s="12"/>
      <c r="G111" s="12"/>
      <c r="H111" s="12"/>
      <c r="I111" s="12"/>
      <c r="K111" s="4"/>
      <c r="M111" s="16"/>
      <c r="N111" s="16"/>
      <c r="O111" s="3"/>
      <c r="P111" s="12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3"/>
      <c r="AB111" s="3"/>
      <c r="AD111" s="13"/>
    </row>
    <row r="112" spans="2:30" s="15" customFormat="1" x14ac:dyDescent="0.3">
      <c r="B112" s="12"/>
      <c r="C112" s="12"/>
      <c r="D112" s="12"/>
      <c r="E112" s="12"/>
      <c r="F112" s="12"/>
      <c r="G112" s="12"/>
      <c r="H112" s="12"/>
      <c r="I112" s="12"/>
      <c r="K112" s="4"/>
      <c r="M112" s="16"/>
      <c r="N112" s="16"/>
      <c r="O112" s="3"/>
      <c r="P112" s="12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3"/>
      <c r="AB112" s="3"/>
      <c r="AD112" s="13"/>
    </row>
    <row r="113" spans="2:9" s="15" customFormat="1" x14ac:dyDescent="0.3">
      <c r="B113" s="12"/>
      <c r="C113" s="12"/>
      <c r="D113" s="12"/>
      <c r="E113" s="12"/>
      <c r="F113" s="12"/>
      <c r="G113" s="12"/>
      <c r="H113" s="12"/>
      <c r="I113" s="12"/>
    </row>
    <row r="114" spans="2:9" s="15" customFormat="1" x14ac:dyDescent="0.3">
      <c r="B114" s="12"/>
      <c r="C114" s="12"/>
      <c r="D114" s="12"/>
      <c r="E114" s="12"/>
      <c r="F114" s="12"/>
      <c r="G114" s="12"/>
      <c r="H114" s="12"/>
      <c r="I114" s="12"/>
    </row>
    <row r="115" spans="2:9" s="15" customFormat="1" x14ac:dyDescent="0.3"/>
    <row r="116" spans="2:9" s="15" customFormat="1" x14ac:dyDescent="0.3"/>
    <row r="117" spans="2:9" s="15" customFormat="1" x14ac:dyDescent="0.3"/>
    <row r="118" spans="2:9" s="15" customFormat="1" x14ac:dyDescent="0.3"/>
    <row r="119" spans="2:9" s="15" customFormat="1" x14ac:dyDescent="0.3"/>
    <row r="120" spans="2:9" s="15" customFormat="1" x14ac:dyDescent="0.3"/>
    <row r="121" spans="2:9" s="15" customFormat="1" x14ac:dyDescent="0.3"/>
    <row r="122" spans="2:9" s="15" customFormat="1" x14ac:dyDescent="0.3"/>
    <row r="123" spans="2:9" s="15" customFormat="1" x14ac:dyDescent="0.3"/>
    <row r="124" spans="2:9" s="15" customFormat="1" x14ac:dyDescent="0.3"/>
    <row r="125" spans="2:9" s="15" customFormat="1" x14ac:dyDescent="0.3"/>
    <row r="126" spans="2:9" s="15" customFormat="1" x14ac:dyDescent="0.3"/>
    <row r="127" spans="2:9" s="15" customFormat="1" x14ac:dyDescent="0.3"/>
    <row r="128" spans="2:9" s="15" customFormat="1" x14ac:dyDescent="0.3"/>
    <row r="129" s="15" customFormat="1" x14ac:dyDescent="0.3"/>
  </sheetData>
  <sortState xmlns:xlrd2="http://schemas.microsoft.com/office/spreadsheetml/2017/richdata2" ref="B4:AE65">
    <sortCondition ref="K4:K65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Train</dc:creator>
  <cp:lastModifiedBy>Jon Train</cp:lastModifiedBy>
  <dcterms:created xsi:type="dcterms:W3CDTF">2018-11-25T18:25:07Z</dcterms:created>
  <dcterms:modified xsi:type="dcterms:W3CDTF">2018-11-25T19:39:57Z</dcterms:modified>
</cp:coreProperties>
</file>