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4-15 Projects\VeloPark 2015\Series Paperwork\Senior Races\2015-11-22 LFTC Falling Leaves Duathlon\"/>
    </mc:Choice>
  </mc:AlternateContent>
  <bookViews>
    <workbookView xWindow="960" yWindow="900" windowWidth="19395" windowHeight="71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Y57" i="1" l="1"/>
  <c r="Y58" i="1"/>
  <c r="Y59" i="1"/>
  <c r="Y61" i="1"/>
  <c r="Y60" i="1"/>
  <c r="L25" i="1"/>
  <c r="L7" i="1"/>
  <c r="L48" i="1"/>
  <c r="L35" i="1"/>
  <c r="L4" i="1"/>
  <c r="L11" i="1"/>
  <c r="L53" i="1"/>
  <c r="L55" i="1"/>
  <c r="L34" i="1"/>
  <c r="L45" i="1"/>
  <c r="L20" i="1"/>
  <c r="L5" i="1"/>
  <c r="L59" i="1"/>
  <c r="L27" i="1"/>
  <c r="L38" i="1"/>
  <c r="L60" i="1"/>
  <c r="L10" i="1"/>
  <c r="L36" i="1"/>
  <c r="L17" i="1"/>
  <c r="L22" i="1"/>
  <c r="L61" i="1"/>
  <c r="L8" i="1"/>
  <c r="L6" i="1"/>
  <c r="L58" i="1"/>
  <c r="L29" i="1"/>
  <c r="L12" i="1"/>
  <c r="L51" i="1"/>
  <c r="L31" i="1"/>
  <c r="L47" i="1"/>
  <c r="L42" i="1"/>
  <c r="L26" i="1"/>
  <c r="L14" i="1"/>
  <c r="L57" i="1"/>
  <c r="L13" i="1"/>
  <c r="L16" i="1"/>
  <c r="L39" i="1"/>
  <c r="L40" i="1"/>
  <c r="L24" i="1"/>
  <c r="L56" i="1"/>
  <c r="L54" i="1"/>
  <c r="L18" i="1"/>
  <c r="L43" i="1"/>
  <c r="L50" i="1"/>
  <c r="Y47" i="1"/>
  <c r="Y53" i="1"/>
  <c r="Y48" i="1"/>
  <c r="Y28" i="1"/>
  <c r="Y37" i="1"/>
  <c r="Y46" i="1"/>
  <c r="Y32" i="1"/>
  <c r="Y21" i="1"/>
  <c r="Y33" i="1"/>
  <c r="Y3" i="1"/>
  <c r="Y52" i="1"/>
  <c r="Y19" i="1"/>
  <c r="Y44" i="1"/>
  <c r="Y41" i="1"/>
  <c r="Y9" i="1"/>
  <c r="Y30" i="1"/>
  <c r="Y49" i="1"/>
  <c r="Y25" i="1"/>
  <c r="Y7" i="1"/>
  <c r="Y35" i="1"/>
  <c r="Y4" i="1"/>
  <c r="Y11" i="1"/>
  <c r="Y55" i="1"/>
  <c r="Y34" i="1"/>
  <c r="Y45" i="1"/>
  <c r="Y20" i="1"/>
  <c r="Y5" i="1"/>
  <c r="Y27" i="1"/>
  <c r="Y38" i="1"/>
  <c r="Y10" i="1"/>
  <c r="Y36" i="1"/>
  <c r="Y17" i="1"/>
  <c r="Y22" i="1"/>
  <c r="AC22" i="1" s="1"/>
  <c r="Y8" i="1"/>
  <c r="Y6" i="1"/>
  <c r="Y29" i="1"/>
  <c r="Y12" i="1"/>
  <c r="Y51" i="1"/>
  <c r="Y31" i="1"/>
  <c r="Y42" i="1"/>
  <c r="Y26" i="1"/>
  <c r="Y14" i="1"/>
  <c r="Y13" i="1"/>
  <c r="Y16" i="1"/>
  <c r="Y39" i="1"/>
  <c r="Y40" i="1"/>
  <c r="Y24" i="1"/>
  <c r="Y56" i="1"/>
  <c r="Y54" i="1"/>
  <c r="Y18" i="1"/>
  <c r="Y43" i="1"/>
  <c r="Y50" i="1"/>
  <c r="AC6" i="1" l="1"/>
  <c r="AC51" i="1"/>
  <c r="AC18" i="1"/>
  <c r="AC40" i="1"/>
  <c r="AC34" i="1"/>
  <c r="AC47" i="1"/>
  <c r="AC57" i="1"/>
  <c r="AC50" i="1"/>
  <c r="AC16" i="1"/>
  <c r="AC48" i="1"/>
  <c r="AC24" i="1"/>
  <c r="AC5" i="1"/>
  <c r="AC35" i="1"/>
  <c r="AC56" i="1"/>
  <c r="AC26" i="1"/>
  <c r="AC43" i="1"/>
  <c r="AC13" i="1"/>
  <c r="AC42" i="1"/>
  <c r="AC53" i="1"/>
  <c r="AC58" i="1"/>
  <c r="AC60" i="1"/>
  <c r="AC25" i="1"/>
  <c r="AC29" i="1"/>
  <c r="AC61" i="1"/>
  <c r="AC10" i="1"/>
  <c r="AC59" i="1"/>
  <c r="AC4" i="1"/>
  <c r="AC31" i="1"/>
  <c r="AC12" i="1"/>
  <c r="AC8" i="1"/>
  <c r="AC36" i="1"/>
  <c r="AC27" i="1"/>
  <c r="AC45" i="1"/>
  <c r="AC11" i="1"/>
  <c r="AC7" i="1"/>
  <c r="AC54" i="1"/>
  <c r="AC39" i="1"/>
  <c r="AC14" i="1"/>
  <c r="AC17" i="1"/>
  <c r="AC38" i="1"/>
  <c r="AC20" i="1"/>
  <c r="AC55" i="1"/>
  <c r="Y15" i="1"/>
  <c r="L49" i="1"/>
  <c r="AC49" i="1" s="1"/>
  <c r="L32" i="1"/>
  <c r="AC32" i="1" s="1"/>
  <c r="L19" i="1"/>
  <c r="AC19" i="1" s="1"/>
  <c r="L62" i="1"/>
  <c r="L41" i="1"/>
  <c r="AC41" i="1" s="1"/>
  <c r="L33" i="1"/>
  <c r="AC33" i="1" s="1"/>
  <c r="L28" i="1"/>
  <c r="AC28" i="1" s="1"/>
  <c r="L15" i="1"/>
  <c r="AC15" i="1" s="1"/>
  <c r="L46" i="1"/>
  <c r="AC46" i="1" s="1"/>
  <c r="L30" i="1"/>
  <c r="AC30" i="1" s="1"/>
  <c r="L44" i="1"/>
  <c r="AC44" i="1" s="1"/>
  <c r="L37" i="1"/>
  <c r="AC37" i="1" s="1"/>
  <c r="L9" i="1"/>
  <c r="AC9" i="1" s="1"/>
  <c r="L52" i="1"/>
  <c r="AC52" i="1" s="1"/>
  <c r="L21" i="1"/>
  <c r="AC21" i="1" s="1"/>
  <c r="L3" i="1"/>
  <c r="AC3" i="1" s="1"/>
</calcChain>
</file>

<file path=xl/sharedStrings.xml><?xml version="1.0" encoding="utf-8"?>
<sst xmlns="http://schemas.openxmlformats.org/spreadsheetml/2006/main" count="225" uniqueCount="129">
  <si>
    <t>Overall</t>
  </si>
  <si>
    <t>Cat pos</t>
  </si>
  <si>
    <t xml:space="preserve">Bib </t>
  </si>
  <si>
    <t>Name</t>
  </si>
  <si>
    <t>Club</t>
  </si>
  <si>
    <t>TE number</t>
  </si>
  <si>
    <t>CAT</t>
  </si>
  <si>
    <t>Run Lap 1</t>
  </si>
  <si>
    <t>Run Lap 2 + trans</t>
  </si>
  <si>
    <t>Run 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</si>
  <si>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</si>
  <si>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</si>
  <si>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</si>
  <si>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</si>
  <si>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</si>
  <si>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</si>
  <si>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</si>
  <si>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</si>
  <si>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 xml:space="preserve">Lap 9 </t>
  </si>
  <si>
    <t>Lap 10 + trans</t>
  </si>
  <si>
    <t>Bike Time</t>
  </si>
  <si>
    <t>Run 2</t>
  </si>
  <si>
    <t>Total</t>
  </si>
  <si>
    <t>Extra Lap</t>
  </si>
  <si>
    <t>Tom Anderson</t>
  </si>
  <si>
    <t>Bethan Ashmead</t>
  </si>
  <si>
    <t>Annette Barrett</t>
  </si>
  <si>
    <t>Jamie Bennett</t>
  </si>
  <si>
    <t>Boris Borozan</t>
  </si>
  <si>
    <t>Patrick Bruce</t>
  </si>
  <si>
    <t>sarah burns</t>
  </si>
  <si>
    <t>David Cable</t>
  </si>
  <si>
    <t>Paul Clark</t>
  </si>
  <si>
    <t>Geraldine Colclough</t>
  </si>
  <si>
    <t>Phil Coomber</t>
  </si>
  <si>
    <t>Cristina Cooper</t>
  </si>
  <si>
    <t>Trevor Cooper</t>
  </si>
  <si>
    <t>Bill Craddock</t>
  </si>
  <si>
    <t>Hayley Dalton</t>
  </si>
  <si>
    <t>Adam Drummond</t>
  </si>
  <si>
    <t>Roland Ellis</t>
  </si>
  <si>
    <t>Lanre Fatuga</t>
  </si>
  <si>
    <t>Vadims Feklistovs</t>
  </si>
  <si>
    <t>Matthew Grant</t>
  </si>
  <si>
    <t>Laura Hamilton</t>
  </si>
  <si>
    <t>Karen Harrison</t>
  </si>
  <si>
    <t>Alex House</t>
  </si>
  <si>
    <t>Emily Kampf</t>
  </si>
  <si>
    <t>maria kirkbride</t>
  </si>
  <si>
    <t>Steve Latham</t>
  </si>
  <si>
    <t>Joshua Leak</t>
  </si>
  <si>
    <t>Stephen Lee</t>
  </si>
  <si>
    <t>Graham Lee</t>
  </si>
  <si>
    <t>Jason Levy</t>
  </si>
  <si>
    <t>Ching Li</t>
  </si>
  <si>
    <t>Jesper Lycke</t>
  </si>
  <si>
    <t>Graham Markham</t>
  </si>
  <si>
    <t>Paul McArdell</t>
  </si>
  <si>
    <t>Simon McIntosh</t>
  </si>
  <si>
    <t>Clare McNeil</t>
  </si>
  <si>
    <t>Steven McNicholas</t>
  </si>
  <si>
    <t>Nick Myatt</t>
  </si>
  <si>
    <t>andy payne</t>
  </si>
  <si>
    <t>Simon Rees</t>
  </si>
  <si>
    <t>Juan-Carlos Rodriguez</t>
  </si>
  <si>
    <t>Andrew Ruffell</t>
  </si>
  <si>
    <t>Terry Sherlock</t>
  </si>
  <si>
    <t>Noelle Simmons</t>
  </si>
  <si>
    <t>Mark Smeeton</t>
  </si>
  <si>
    <t>Adrian Smith</t>
  </si>
  <si>
    <t>Darren Smith</t>
  </si>
  <si>
    <t>Christopher Taylor</t>
  </si>
  <si>
    <t>Daniele Tombini</t>
  </si>
  <si>
    <t>Jenni Tomblin</t>
  </si>
  <si>
    <t>Jessica Verrall</t>
  </si>
  <si>
    <t>Jon waight</t>
  </si>
  <si>
    <t>Stephanie Waters</t>
  </si>
  <si>
    <t>Ailsa Weatherall</t>
  </si>
  <si>
    <t>Ian Weston</t>
  </si>
  <si>
    <t>Victoria Wojciechowska</t>
  </si>
  <si>
    <t>Serena Wright</t>
  </si>
  <si>
    <t>Hal Crampin</t>
  </si>
  <si>
    <t>ben crompton</t>
  </si>
  <si>
    <t>Darren Ford</t>
  </si>
  <si>
    <t>Mark Mennear</t>
  </si>
  <si>
    <t>DNF</t>
  </si>
  <si>
    <t>LAP SHORT</t>
  </si>
  <si>
    <t>NO CHIP</t>
  </si>
  <si>
    <t>Tri Sport Epping</t>
  </si>
  <si>
    <t>none</t>
  </si>
  <si>
    <t>East London Triathletes</t>
  </si>
  <si>
    <t>Clapham Chasers</t>
  </si>
  <si>
    <t>Eastbourne Rovers</t>
  </si>
  <si>
    <t>Serpentine Running Club</t>
  </si>
  <si>
    <t>London Fields Triathlon Club</t>
  </si>
  <si>
    <t>wimbledon</t>
  </si>
  <si>
    <t>Multisport-Management</t>
  </si>
  <si>
    <t>London Heathside Runners AC</t>
  </si>
  <si>
    <t>Farrow Triathlon Club</t>
  </si>
  <si>
    <t>Hoddesdon Tri Club</t>
  </si>
  <si>
    <t>San Fairy Ann CC</t>
  </si>
  <si>
    <t>E1064470</t>
  </si>
  <si>
    <t>E1059670</t>
  </si>
  <si>
    <t>e1036880</t>
  </si>
  <si>
    <t>E1032548</t>
  </si>
  <si>
    <t>E1064947</t>
  </si>
  <si>
    <t>E1059336</t>
  </si>
  <si>
    <t>E1064266</t>
  </si>
  <si>
    <t>E1056750</t>
  </si>
  <si>
    <t>E1063694</t>
  </si>
  <si>
    <t>E1057981</t>
  </si>
  <si>
    <t>E122089</t>
  </si>
  <si>
    <t>E1062204</t>
  </si>
  <si>
    <t>E1064208</t>
  </si>
  <si>
    <t>E1054865</t>
  </si>
  <si>
    <t>E1051104</t>
  </si>
  <si>
    <t>E1063774</t>
  </si>
  <si>
    <t>E133216</t>
  </si>
  <si>
    <t>E1064456</t>
  </si>
  <si>
    <t>E1063106</t>
  </si>
  <si>
    <t>M20-39</t>
  </si>
  <si>
    <t>F20-39</t>
  </si>
  <si>
    <t>F40-49</t>
  </si>
  <si>
    <t>M16-19</t>
  </si>
  <si>
    <t>M40-49</t>
  </si>
  <si>
    <t>M50+</t>
  </si>
  <si>
    <t>F50+</t>
  </si>
  <si>
    <t>* 1 Lap Short</t>
  </si>
  <si>
    <t>** 2 Laps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</si>
</sst>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mm]:ss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46" fontId="1" fillId="0" borderId="1" xfId="0" applyNumberFormat="1" applyFont="1" applyBorder="1" applyAlignment="1">
      <alignment vertical="center" wrapText="1"/>
    </xf>
    <xf numFmtId="0" fontId="0" fillId="0" borderId="1" xfId="0" applyBorder="1"/>
    <xf numFmtId="47" fontId="0" fillId="0" borderId="1" xfId="0" applyNumberFormat="1" applyBorder="1"/>
    <xf numFmtId="0" fontId="1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63"/>
  <sheetViews>
    <sheetView tabSelected="1" topLeftCell="G1" zoomScale="85" zoomScaleNormal="85" workbookViewId="0">
      <selection activeCell="K6" sqref="K6"/>
    </sheetView>
  </sheetViews>
  <sheetFormatPr defaultRowHeight="15" x14ac:dyDescent="0.25"/>
  <cols>
    <col min="5" max="5" width="21.42578125" bestFit="1" customWidth="1"/>
    <col min="6" max="6" width="28.140625" bestFit="1" customWidth="1"/>
    <col min="7" max="7" width="9" bestFit="1" customWidth="1"/>
    <col min="9" max="9" width="3.7109375" customWidth="1"/>
    <col min="13" max="13" width="2.28515625" customWidth="1"/>
    <col min="21" max="22" width="10.5703125" bestFit="1" customWidth="1"/>
    <col min="26" max="26" width="3.42578125" customWidth="1"/>
    <col min="28" max="28" width="3.28515625" customWidth="1"/>
  </cols>
  <sheetData>
    <row r="2" spans="2:29" ht="30" x14ac:dyDescent="0.25">
      <c r="B2" s="1" t="s">
        <v>0</v>
      </c>
      <c r="C2" s="1" t="s">
        <v>1</v>
      </c>
      <c r="D2" s="1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/>
      <c r="J2" s="3" t="s">
        <v>7</v>
      </c>
      <c r="K2" s="3" t="s">
        <v>8</v>
      </c>
      <c r="L2" s="3" t="s">
        <v>9</v>
      </c>
      <c r="M2" s="4"/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23</v>
      </c>
      <c r="X2" s="3" t="s">
        <v>19</v>
      </c>
      <c r="Y2" s="11" t="s">
        <v>20</v>
      </c>
      <c r="Z2" s="4"/>
      <c r="AA2" s="3" t="s">
        <v>21</v>
      </c>
      <c r="AB2" s="4"/>
      <c r="AC2" s="3" t="s">
        <v>22</v>
      </c>
    </row>
    <row r="3" spans="2:29" x14ac:dyDescent="0.25">
      <c r="B3" s="9">
        <v>1</v>
      </c>
      <c r="C3" s="9">
        <v>1</v>
      </c>
      <c r="D3" s="9">
        <v>25</v>
      </c>
      <c r="E3" s="9" t="s">
        <v>32</v>
      </c>
      <c r="F3" s="9" t="s">
        <v>91</v>
      </c>
      <c r="G3" s="9" t="s">
        <v>104</v>
      </c>
      <c r="H3" s="9" t="s">
        <v>120</v>
      </c>
      <c r="I3" s="4"/>
      <c r="J3" s="10">
        <v>4.1331018518518513E-3</v>
      </c>
      <c r="K3" s="10">
        <v>4.5486111111111109E-3</v>
      </c>
      <c r="L3" s="12">
        <f>J3+K3</f>
        <v>8.6817129629629623E-3</v>
      </c>
      <c r="M3" s="7"/>
      <c r="N3" s="10">
        <v>1.914351851851852E-3</v>
      </c>
      <c r="O3" s="10">
        <v>1.920138888888889E-3</v>
      </c>
      <c r="P3" s="10">
        <v>1.9050925925925926E-3</v>
      </c>
      <c r="Q3" s="10">
        <v>1.8993055555555553E-3</v>
      </c>
      <c r="R3" s="10">
        <v>1.8576388888888887E-3</v>
      </c>
      <c r="S3" s="10">
        <v>1.9444444444444442E-3</v>
      </c>
      <c r="T3" s="10">
        <v>1.9664351851851852E-3</v>
      </c>
      <c r="U3" s="10">
        <v>1.9560185185185184E-3</v>
      </c>
      <c r="V3" s="10">
        <v>1.9039351851851854E-3</v>
      </c>
      <c r="W3" s="5"/>
      <c r="X3" s="10">
        <v>2.3564814814814815E-3</v>
      </c>
      <c r="Y3" s="12">
        <f>N3+O3+P3+Q3+R3+S3+T3+U3+X3+V3</f>
        <v>1.9623842592592592E-2</v>
      </c>
      <c r="Z3" s="4"/>
      <c r="AA3" s="10">
        <v>4.2719907407407403E-3</v>
      </c>
      <c r="AB3" s="4"/>
      <c r="AC3" s="8">
        <f>L3+Y3+AA3</f>
        <v>3.2577546296296299E-2</v>
      </c>
    </row>
    <row r="4" spans="2:29" x14ac:dyDescent="0.25">
      <c r="B4" s="9">
        <v>2</v>
      </c>
      <c r="C4" s="9">
        <v>1</v>
      </c>
      <c r="D4" s="9">
        <v>39</v>
      </c>
      <c r="E4" s="9" t="s">
        <v>83</v>
      </c>
      <c r="F4" s="9"/>
      <c r="G4" s="9" t="s">
        <v>108</v>
      </c>
      <c r="H4" s="9" t="s">
        <v>124</v>
      </c>
      <c r="J4" s="10">
        <v>4.0324074074074073E-3</v>
      </c>
      <c r="K4" s="10">
        <v>4.5092592592592589E-3</v>
      </c>
      <c r="L4" s="12">
        <f>J4+K4</f>
        <v>8.5416666666666662E-3</v>
      </c>
      <c r="N4" s="10">
        <v>2.0046296296296296E-3</v>
      </c>
      <c r="O4" s="10">
        <v>1.9629629629629628E-3</v>
      </c>
      <c r="P4" s="10">
        <v>1.90625E-3</v>
      </c>
      <c r="Q4" s="10">
        <v>1.9004629629629632E-3</v>
      </c>
      <c r="R4" s="10">
        <v>1.9027777777777778E-3</v>
      </c>
      <c r="S4" s="10">
        <v>1.991898148148148E-3</v>
      </c>
      <c r="T4" s="10">
        <v>1.9780092592592592E-3</v>
      </c>
      <c r="U4" s="10">
        <v>1.9618055555555556E-3</v>
      </c>
      <c r="V4" s="10">
        <v>1.9594907407407408E-3</v>
      </c>
      <c r="W4" s="9"/>
      <c r="X4" s="10">
        <v>2.4525462962962964E-3</v>
      </c>
      <c r="Y4" s="12">
        <f>N4+O4+P4+Q4+R4+S4+T4+U4+X4+V4</f>
        <v>2.0020833333333335E-2</v>
      </c>
      <c r="AA4" s="10">
        <v>4.4050925925925933E-3</v>
      </c>
      <c r="AC4" s="8">
        <f>L4+Y4+AA4</f>
        <v>3.2967592592592597E-2</v>
      </c>
    </row>
    <row r="5" spans="2:29" x14ac:dyDescent="0.25">
      <c r="B5" s="9">
        <v>3</v>
      </c>
      <c r="C5" s="9">
        <v>2</v>
      </c>
      <c r="D5" s="9">
        <v>50</v>
      </c>
      <c r="E5" s="9" t="s">
        <v>50</v>
      </c>
      <c r="F5" s="9" t="s">
        <v>88</v>
      </c>
      <c r="G5" s="9" t="s">
        <v>110</v>
      </c>
      <c r="H5" s="9" t="s">
        <v>120</v>
      </c>
      <c r="J5" s="10">
        <v>4.4722222222222221E-3</v>
      </c>
      <c r="K5" s="10">
        <v>5.130787037037037E-3</v>
      </c>
      <c r="L5" s="12">
        <f>J5+K5</f>
        <v>9.6030092592592591E-3</v>
      </c>
      <c r="N5" s="10">
        <v>1.9050925925925926E-3</v>
      </c>
      <c r="O5" s="10">
        <v>1.8611111111111109E-3</v>
      </c>
      <c r="P5" s="10">
        <v>1.8726851851851853E-3</v>
      </c>
      <c r="Q5" s="10">
        <v>1.8576388888888887E-3</v>
      </c>
      <c r="R5" s="10">
        <v>1.8553240740740743E-3</v>
      </c>
      <c r="S5" s="10">
        <v>1.8622685185185185E-3</v>
      </c>
      <c r="T5" s="10">
        <v>1.8622685185185185E-3</v>
      </c>
      <c r="U5" s="10">
        <v>1.914351851851852E-3</v>
      </c>
      <c r="V5" s="10">
        <v>1.8726851851851853E-3</v>
      </c>
      <c r="W5" s="9"/>
      <c r="X5" s="10">
        <v>2.4525462962962964E-3</v>
      </c>
      <c r="Y5" s="12">
        <f>N5+O5+P5+Q5+R5+S5+T5+U5+X5+V5</f>
        <v>1.931597222222222E-2</v>
      </c>
      <c r="AA5" s="10">
        <v>4.6365740740740742E-3</v>
      </c>
      <c r="AC5" s="8">
        <f>L5+Y5+AA5</f>
        <v>3.3555555555555554E-2</v>
      </c>
    </row>
    <row r="6" spans="2:29" x14ac:dyDescent="0.25">
      <c r="B6" s="9">
        <v>4</v>
      </c>
      <c r="C6" s="9">
        <v>3</v>
      </c>
      <c r="D6" s="9">
        <v>61</v>
      </c>
      <c r="E6" s="9" t="s">
        <v>84</v>
      </c>
      <c r="F6" s="9"/>
      <c r="G6" s="9"/>
      <c r="H6" s="9" t="s">
        <v>120</v>
      </c>
      <c r="J6" s="10">
        <v>4.1030092592592594E-3</v>
      </c>
      <c r="K6" s="10">
        <v>4.5439814814814813E-3</v>
      </c>
      <c r="L6" s="12">
        <f>J6+K6</f>
        <v>8.6469907407407398E-3</v>
      </c>
      <c r="N6" s="10">
        <v>2.0289351851851853E-3</v>
      </c>
      <c r="O6" s="10">
        <v>2.0972222222222221E-3</v>
      </c>
      <c r="P6" s="10">
        <v>2.0486111111111113E-3</v>
      </c>
      <c r="Q6" s="10">
        <v>1.9699074074074076E-3</v>
      </c>
      <c r="R6" s="10">
        <v>1.9861111111111108E-3</v>
      </c>
      <c r="S6" s="10">
        <v>1.9976851851851852E-3</v>
      </c>
      <c r="T6" s="10">
        <v>2.0196759259259261E-3</v>
      </c>
      <c r="U6" s="10">
        <v>2.0543981481481485E-3</v>
      </c>
      <c r="V6" s="10">
        <v>2.0682870370370373E-3</v>
      </c>
      <c r="W6" s="9"/>
      <c r="X6" s="10">
        <v>2.4317129629629632E-3</v>
      </c>
      <c r="Y6" s="12">
        <f>N6+O6+P6+Q6+R6+S6+T6+U6+X6+V6</f>
        <v>2.0702546296296299E-2</v>
      </c>
      <c r="AA6" s="10">
        <v>4.31712962962963E-3</v>
      </c>
      <c r="AC6" s="8">
        <f>L6+Y6+AA6</f>
        <v>3.3666666666666671E-2</v>
      </c>
    </row>
    <row r="7" spans="2:29" x14ac:dyDescent="0.25">
      <c r="B7" s="9">
        <v>5</v>
      </c>
      <c r="C7" s="9">
        <v>4</v>
      </c>
      <c r="D7" s="9">
        <v>35</v>
      </c>
      <c r="E7" s="9" t="s">
        <v>40</v>
      </c>
      <c r="F7" s="9" t="s">
        <v>94</v>
      </c>
      <c r="G7" s="9"/>
      <c r="H7" s="9" t="s">
        <v>120</v>
      </c>
      <c r="J7" s="10">
        <v>4.4525462962962965E-3</v>
      </c>
      <c r="K7" s="10">
        <v>4.820601851851852E-3</v>
      </c>
      <c r="L7" s="6">
        <f>J7+K7</f>
        <v>9.2731481481481484E-3</v>
      </c>
      <c r="N7" s="10">
        <v>1.920138888888889E-3</v>
      </c>
      <c r="O7" s="10">
        <v>2.0057870370370368E-3</v>
      </c>
      <c r="P7" s="10">
        <v>1.991898148148148E-3</v>
      </c>
      <c r="Q7" s="10">
        <v>1.8900462962962961E-3</v>
      </c>
      <c r="R7" s="10">
        <v>1.96412037037037E-3</v>
      </c>
      <c r="S7" s="10">
        <v>1.960648148148148E-3</v>
      </c>
      <c r="T7" s="10">
        <v>1.9780092592592592E-3</v>
      </c>
      <c r="U7" s="10">
        <v>1.8993055555555553E-3</v>
      </c>
      <c r="V7" s="10">
        <v>1.9409722222222222E-3</v>
      </c>
      <c r="W7" s="9"/>
      <c r="X7" s="10">
        <v>2.3622685185185188E-3</v>
      </c>
      <c r="Y7" s="6">
        <f>N7+O7+P7+Q7+R7+S7+T7+U7+X7+V7</f>
        <v>1.9913194444444442E-2</v>
      </c>
      <c r="AA7" s="10">
        <v>4.4976851851851853E-3</v>
      </c>
      <c r="AC7" s="8">
        <f>L7+Y7+AA7</f>
        <v>3.3684027777777778E-2</v>
      </c>
    </row>
    <row r="8" spans="2:29" x14ac:dyDescent="0.25">
      <c r="B8" s="9">
        <v>6</v>
      </c>
      <c r="C8" s="9">
        <v>5</v>
      </c>
      <c r="D8" s="9">
        <v>60</v>
      </c>
      <c r="E8" s="9" t="s">
        <v>60</v>
      </c>
      <c r="F8" s="9"/>
      <c r="G8" s="9"/>
      <c r="H8" s="9" t="s">
        <v>120</v>
      </c>
      <c r="J8" s="10">
        <v>4.0833333333333338E-3</v>
      </c>
      <c r="K8" s="10">
        <v>4.8032407407407407E-3</v>
      </c>
      <c r="L8" s="12">
        <f>J8+K8</f>
        <v>8.8865740740740745E-3</v>
      </c>
      <c r="N8" s="10">
        <v>2.0451388888888893E-3</v>
      </c>
      <c r="O8" s="10">
        <v>2.0567129629629629E-3</v>
      </c>
      <c r="P8" s="10">
        <v>2.0347222222222221E-3</v>
      </c>
      <c r="Q8" s="10">
        <v>2.0543981481481485E-3</v>
      </c>
      <c r="R8" s="10">
        <v>1.9872685185185189E-3</v>
      </c>
      <c r="S8" s="10">
        <v>2.0138888888888888E-3</v>
      </c>
      <c r="T8" s="10">
        <v>2.0659722222222221E-3</v>
      </c>
      <c r="U8" s="10">
        <v>2.0590277777777777E-3</v>
      </c>
      <c r="V8" s="10">
        <v>2.0844907407407405E-3</v>
      </c>
      <c r="W8" s="9"/>
      <c r="X8" s="10">
        <v>2.4699074074074072E-3</v>
      </c>
      <c r="Y8" s="12">
        <f>N8+O8+P8+Q8+R8+S8+T8+U8+X8+V8</f>
        <v>2.0871527777777777E-2</v>
      </c>
      <c r="AA8" s="10">
        <v>4.2303240740740747E-3</v>
      </c>
      <c r="AC8" s="8">
        <f>L8+Y8+AA8</f>
        <v>3.3988425925925929E-2</v>
      </c>
    </row>
    <row r="9" spans="2:29" x14ac:dyDescent="0.25">
      <c r="B9" s="9">
        <v>7</v>
      </c>
      <c r="C9" s="9">
        <v>6</v>
      </c>
      <c r="D9" s="9">
        <v>31</v>
      </c>
      <c r="E9" s="9" t="s">
        <v>37</v>
      </c>
      <c r="F9" s="9"/>
      <c r="G9" s="9"/>
      <c r="H9" s="9" t="s">
        <v>120</v>
      </c>
      <c r="I9" s="4"/>
      <c r="J9" s="10">
        <v>4.4340277777777772E-3</v>
      </c>
      <c r="K9" s="10">
        <v>5.0520833333333338E-3</v>
      </c>
      <c r="L9" s="12">
        <f>J9+K9</f>
        <v>9.4861111111111118E-3</v>
      </c>
      <c r="M9" s="7"/>
      <c r="N9" s="10">
        <v>1.965277777777778E-3</v>
      </c>
      <c r="O9" s="10">
        <v>1.9490740740740742E-3</v>
      </c>
      <c r="P9" s="10">
        <v>1.945601851851852E-3</v>
      </c>
      <c r="Q9" s="10">
        <v>1.9629629629629628E-3</v>
      </c>
      <c r="R9" s="10">
        <v>1.9710648148148148E-3</v>
      </c>
      <c r="S9" s="10">
        <v>1.9664351851851852E-3</v>
      </c>
      <c r="T9" s="10">
        <v>1.9363425925925926E-3</v>
      </c>
      <c r="U9" s="10">
        <v>1.939814814814815E-3</v>
      </c>
      <c r="V9" s="10">
        <v>1.960648148148148E-3</v>
      </c>
      <c r="W9" s="5"/>
      <c r="X9" s="10">
        <v>2.4699074074074072E-3</v>
      </c>
      <c r="Y9" s="12">
        <f>N9+O9+P9+Q9+R9+S9+T9+U9+X9+V9</f>
        <v>2.0067129629629629E-2</v>
      </c>
      <c r="Z9" s="4"/>
      <c r="AA9" s="10">
        <v>4.5949074074074078E-3</v>
      </c>
      <c r="AB9" s="4"/>
      <c r="AC9" s="8">
        <f>L9+Y9+AA9</f>
        <v>3.414814814814815E-2</v>
      </c>
    </row>
    <row r="10" spans="2:29" x14ac:dyDescent="0.25">
      <c r="B10" s="9">
        <v>8</v>
      </c>
      <c r="C10" s="9">
        <v>2</v>
      </c>
      <c r="D10" s="9">
        <v>55</v>
      </c>
      <c r="E10" s="9" t="s">
        <v>55</v>
      </c>
      <c r="F10" s="9" t="s">
        <v>97</v>
      </c>
      <c r="G10" s="9" t="s">
        <v>113</v>
      </c>
      <c r="H10" s="9" t="s">
        <v>124</v>
      </c>
      <c r="J10" s="10">
        <v>4.7071759259259263E-3</v>
      </c>
      <c r="K10" s="10">
        <v>5.4803240740740741E-3</v>
      </c>
      <c r="L10" s="12">
        <f>J10+K10</f>
        <v>1.01875E-2</v>
      </c>
      <c r="N10" s="10">
        <v>1.8148148148148149E-3</v>
      </c>
      <c r="O10" s="10">
        <v>1.8564814814814815E-3</v>
      </c>
      <c r="P10" s="10">
        <v>1.8645833333333333E-3</v>
      </c>
      <c r="Q10" s="10">
        <v>1.8576388888888887E-3</v>
      </c>
      <c r="R10" s="10">
        <v>1.8136574074074077E-3</v>
      </c>
      <c r="S10" s="10">
        <v>1.8472222222222223E-3</v>
      </c>
      <c r="T10" s="10">
        <v>1.8356481481481481E-3</v>
      </c>
      <c r="U10" s="10">
        <v>1.8275462962962965E-3</v>
      </c>
      <c r="V10" s="10">
        <v>1.8229166666666665E-3</v>
      </c>
      <c r="W10" s="9"/>
      <c r="X10" s="10">
        <v>2.5787037037037037E-3</v>
      </c>
      <c r="Y10" s="12">
        <f>N10+O10+P10+Q10+R10+S10+T10+U10+X10+V10</f>
        <v>1.9119212962962963E-2</v>
      </c>
      <c r="AA10" s="10">
        <v>4.921296296296296E-3</v>
      </c>
      <c r="AC10" s="8">
        <f>L10+Y10+AA10</f>
        <v>3.4228009259259264E-2</v>
      </c>
    </row>
    <row r="11" spans="2:29" x14ac:dyDescent="0.25">
      <c r="B11" s="9">
        <v>9</v>
      </c>
      <c r="C11" s="9">
        <v>7</v>
      </c>
      <c r="D11" s="9">
        <v>41</v>
      </c>
      <c r="E11" s="9" t="s">
        <v>43</v>
      </c>
      <c r="F11" s="9"/>
      <c r="G11" s="9"/>
      <c r="H11" s="9" t="s">
        <v>120</v>
      </c>
      <c r="J11" s="10">
        <v>3.8622685185185184E-3</v>
      </c>
      <c r="K11" s="10">
        <v>4.5150462962962965E-3</v>
      </c>
      <c r="L11" s="12">
        <f>J11+K11</f>
        <v>8.3773148148148149E-3</v>
      </c>
      <c r="N11" s="10">
        <v>2.0810185185185185E-3</v>
      </c>
      <c r="O11" s="10">
        <v>2.1030092592592593E-3</v>
      </c>
      <c r="P11" s="10">
        <v>2.1331018518518517E-3</v>
      </c>
      <c r="Q11" s="10">
        <v>2.1215277777777782E-3</v>
      </c>
      <c r="R11" s="10">
        <v>2.185185185185185E-3</v>
      </c>
      <c r="S11" s="10">
        <v>2.1793981481481482E-3</v>
      </c>
      <c r="T11" s="10">
        <v>2.1562499999999997E-3</v>
      </c>
      <c r="U11" s="10">
        <v>2.1423611111111109E-3</v>
      </c>
      <c r="V11" s="10">
        <v>2.224537037037037E-3</v>
      </c>
      <c r="W11" s="9"/>
      <c r="X11" s="10">
        <v>2.9814814814814812E-3</v>
      </c>
      <c r="Y11" s="12">
        <f>N11+O11+P11+Q11+R11+S11+T11+U11+X11+V11</f>
        <v>2.2307870370370367E-2</v>
      </c>
      <c r="AA11" s="10">
        <v>4.0254629629629633E-3</v>
      </c>
      <c r="AC11" s="8">
        <f>L11+Y11+AA11</f>
        <v>3.4710648148148143E-2</v>
      </c>
    </row>
    <row r="12" spans="2:29" x14ac:dyDescent="0.25">
      <c r="B12" s="9">
        <v>10</v>
      </c>
      <c r="C12" s="9">
        <v>8</v>
      </c>
      <c r="D12" s="9">
        <v>69</v>
      </c>
      <c r="E12" s="9" t="s">
        <v>63</v>
      </c>
      <c r="F12" s="9"/>
      <c r="G12" s="9" t="s">
        <v>115</v>
      </c>
      <c r="H12" s="9" t="s">
        <v>120</v>
      </c>
      <c r="J12" s="10">
        <v>4.7418981481481479E-3</v>
      </c>
      <c r="K12" s="10">
        <v>5.2731481481481483E-3</v>
      </c>
      <c r="L12" s="12">
        <f>J12+K12</f>
        <v>1.0015046296296296E-2</v>
      </c>
      <c r="N12" s="10">
        <v>1.945601851851852E-3</v>
      </c>
      <c r="O12" s="10">
        <v>1.8958333333333334E-3</v>
      </c>
      <c r="P12" s="10">
        <v>1.9664351851851852E-3</v>
      </c>
      <c r="Q12" s="10">
        <v>1.9479166666666664E-3</v>
      </c>
      <c r="R12" s="10">
        <v>1.8877314814814816E-3</v>
      </c>
      <c r="S12" s="10">
        <v>1.9375E-3</v>
      </c>
      <c r="T12" s="10">
        <v>1.9039351851851854E-3</v>
      </c>
      <c r="U12" s="10">
        <v>1.9236111111111112E-3</v>
      </c>
      <c r="V12" s="10">
        <v>1.9618055555555556E-3</v>
      </c>
      <c r="W12" s="9"/>
      <c r="X12" s="10">
        <v>2.5266203703703705E-3</v>
      </c>
      <c r="Y12" s="12">
        <f>N12+O12+P12+Q12+R12+S12+T12+U12+X12+V12</f>
        <v>1.9896990740740743E-2</v>
      </c>
      <c r="AA12" s="10">
        <v>5.115740740740741E-3</v>
      </c>
      <c r="AC12" s="8">
        <f>L12+Y12+AA12</f>
        <v>3.5027777777777783E-2</v>
      </c>
    </row>
    <row r="13" spans="2:29" x14ac:dyDescent="0.25">
      <c r="B13" s="9">
        <v>11</v>
      </c>
      <c r="C13" s="9">
        <v>9</v>
      </c>
      <c r="D13" s="9">
        <v>79</v>
      </c>
      <c r="E13" s="9" t="s">
        <v>71</v>
      </c>
      <c r="F13" s="9"/>
      <c r="G13" s="9"/>
      <c r="H13" s="9" t="s">
        <v>120</v>
      </c>
      <c r="J13" s="10">
        <v>4.3692129629629628E-3</v>
      </c>
      <c r="K13" s="10">
        <v>5.2812500000000004E-3</v>
      </c>
      <c r="L13" s="12">
        <f>J13+K13</f>
        <v>9.6504629629629631E-3</v>
      </c>
      <c r="N13" s="10">
        <v>1.9305555555555554E-3</v>
      </c>
      <c r="O13" s="10">
        <v>2.0532407407407405E-3</v>
      </c>
      <c r="P13" s="10">
        <v>2.0694444444444445E-3</v>
      </c>
      <c r="Q13" s="10">
        <v>2.0335648148148149E-3</v>
      </c>
      <c r="R13" s="10">
        <v>2.0011574074074077E-3</v>
      </c>
      <c r="S13" s="10">
        <v>1.960648148148148E-3</v>
      </c>
      <c r="T13" s="10">
        <v>2.0104166666666669E-3</v>
      </c>
      <c r="U13" s="10">
        <v>1.991898148148148E-3</v>
      </c>
      <c r="V13" s="10">
        <v>1.988425925925926E-3</v>
      </c>
      <c r="W13" s="9"/>
      <c r="X13" s="10">
        <v>2.6759259259259258E-3</v>
      </c>
      <c r="Y13" s="12">
        <f>N13+O13+P13+Q13+R13+S13+T13+U13+X13+V13</f>
        <v>2.0715277777777777E-2</v>
      </c>
      <c r="AA13" s="10">
        <v>4.9259259259259265E-3</v>
      </c>
      <c r="AC13" s="8">
        <f>L13+Y13+AA13</f>
        <v>3.5291666666666666E-2</v>
      </c>
    </row>
    <row r="14" spans="2:29" x14ac:dyDescent="0.25">
      <c r="B14" s="9">
        <v>12</v>
      </c>
      <c r="C14" s="9">
        <v>3</v>
      </c>
      <c r="D14" s="9">
        <v>77</v>
      </c>
      <c r="E14" s="9" t="s">
        <v>69</v>
      </c>
      <c r="F14" s="9" t="s">
        <v>98</v>
      </c>
      <c r="G14" s="9"/>
      <c r="H14" s="9" t="s">
        <v>124</v>
      </c>
      <c r="J14" s="10">
        <v>4.1944444444444442E-3</v>
      </c>
      <c r="K14" s="10">
        <v>4.8483796296296296E-3</v>
      </c>
      <c r="L14" s="12">
        <f>J14+K14</f>
        <v>9.0428240740740747E-3</v>
      </c>
      <c r="N14" s="10">
        <v>2.1006944444444445E-3</v>
      </c>
      <c r="O14" s="10">
        <v>2.1863425925925926E-3</v>
      </c>
      <c r="P14" s="10">
        <v>2.1192129629629629E-3</v>
      </c>
      <c r="Q14" s="10">
        <v>2.1064814814814813E-3</v>
      </c>
      <c r="R14" s="10">
        <v>2.1087962962962965E-3</v>
      </c>
      <c r="S14" s="10">
        <v>2.0775462962962965E-3</v>
      </c>
      <c r="T14" s="10">
        <v>2.0891203703703701E-3</v>
      </c>
      <c r="U14" s="10">
        <v>2.0879629629629629E-3</v>
      </c>
      <c r="V14" s="10">
        <v>2.1157407407407409E-3</v>
      </c>
      <c r="W14" s="9"/>
      <c r="X14" s="10">
        <v>2.8391203703703703E-3</v>
      </c>
      <c r="Y14" s="12">
        <f>N14+O14+P14+Q14+R14+S14+T14+U14+X14+V14</f>
        <v>2.1831018518518517E-2</v>
      </c>
      <c r="AA14" s="10">
        <v>4.5868055555555558E-3</v>
      </c>
      <c r="AC14" s="8">
        <f>L14+Y14+AA14</f>
        <v>3.5460648148148144E-2</v>
      </c>
    </row>
    <row r="15" spans="2:29" x14ac:dyDescent="0.25">
      <c r="B15" s="9">
        <v>13</v>
      </c>
      <c r="C15" s="9">
        <v>10</v>
      </c>
      <c r="D15" s="9">
        <v>2</v>
      </c>
      <c r="E15" s="9" t="s">
        <v>24</v>
      </c>
      <c r="F15" s="9" t="s">
        <v>88</v>
      </c>
      <c r="G15" s="9" t="s">
        <v>101</v>
      </c>
      <c r="H15" s="9" t="s">
        <v>120</v>
      </c>
      <c r="I15" s="4"/>
      <c r="J15" s="10">
        <v>4.7129629629629631E-3</v>
      </c>
      <c r="K15" s="10">
        <v>4.9097222222222224E-3</v>
      </c>
      <c r="L15" s="12">
        <f>J15+K15</f>
        <v>9.6226851851851855E-3</v>
      </c>
      <c r="M15" s="7"/>
      <c r="N15" s="10">
        <v>1.96412037037037E-3</v>
      </c>
      <c r="O15" s="10">
        <v>2.0219907407407404E-3</v>
      </c>
      <c r="P15" s="10">
        <v>2.0995370370370373E-3</v>
      </c>
      <c r="Q15" s="10">
        <v>2.0347222222222221E-3</v>
      </c>
      <c r="R15" s="10">
        <v>2.0208333333333332E-3</v>
      </c>
      <c r="S15" s="10">
        <v>2.0578703703703705E-3</v>
      </c>
      <c r="T15" s="10">
        <v>2.0949074074074073E-3</v>
      </c>
      <c r="U15" s="10">
        <v>2.0462962962962965E-3</v>
      </c>
      <c r="V15" s="10">
        <v>2.0590277777777777E-3</v>
      </c>
      <c r="W15" s="5"/>
      <c r="X15" s="10">
        <v>2.6111111111111109E-3</v>
      </c>
      <c r="Y15" s="12">
        <f>N15+O15+P15+Q15+R15+S15+T15+U15+X15+V15</f>
        <v>2.1010416666666663E-2</v>
      </c>
      <c r="Z15" s="4"/>
      <c r="AA15" s="10">
        <v>5.1655092592592594E-3</v>
      </c>
      <c r="AB15" s="4"/>
      <c r="AC15" s="8">
        <f>L15+Y15+AA15</f>
        <v>3.5798611111111107E-2</v>
      </c>
    </row>
    <row r="16" spans="2:29" x14ac:dyDescent="0.25">
      <c r="B16" s="9">
        <v>14</v>
      </c>
      <c r="C16" s="9">
        <v>4</v>
      </c>
      <c r="D16" s="9">
        <v>80</v>
      </c>
      <c r="E16" s="9" t="s">
        <v>72</v>
      </c>
      <c r="F16" s="9"/>
      <c r="G16" s="9"/>
      <c r="H16" s="9" t="s">
        <v>124</v>
      </c>
      <c r="J16" s="10">
        <v>4.4641203703703709E-3</v>
      </c>
      <c r="K16" s="10">
        <v>5.3831018518518516E-3</v>
      </c>
      <c r="L16" s="12">
        <f>J16+K16</f>
        <v>9.8472222222222225E-3</v>
      </c>
      <c r="N16" s="10">
        <v>2.0752314814814813E-3</v>
      </c>
      <c r="O16" s="10">
        <v>2.1296296296296298E-3</v>
      </c>
      <c r="P16" s="10">
        <v>2.1689814814814814E-3</v>
      </c>
      <c r="Q16" s="10">
        <v>2.1053240740740741E-3</v>
      </c>
      <c r="R16" s="10">
        <v>2.135416666666667E-3</v>
      </c>
      <c r="S16" s="10">
        <v>2.1712962962962962E-3</v>
      </c>
      <c r="T16" s="10">
        <v>2.1516203703703701E-3</v>
      </c>
      <c r="U16" s="10">
        <v>2.1296296296296298E-3</v>
      </c>
      <c r="V16" s="10">
        <v>2.1168981481481481E-3</v>
      </c>
      <c r="W16" s="9"/>
      <c r="X16" s="10">
        <v>2.7881944444444443E-3</v>
      </c>
      <c r="Y16" s="12">
        <f>N16+O16+P16+Q16+R16+S16+T16+U16+X16+V16</f>
        <v>2.1972222222222223E-2</v>
      </c>
      <c r="AA16" s="10">
        <v>4.7013888888888886E-3</v>
      </c>
      <c r="AC16" s="8">
        <f>L16+Y16+AA16</f>
        <v>3.6520833333333329E-2</v>
      </c>
    </row>
    <row r="17" spans="2:29" x14ac:dyDescent="0.25">
      <c r="B17" s="9">
        <v>15</v>
      </c>
      <c r="C17" s="9">
        <v>5</v>
      </c>
      <c r="D17" s="9">
        <v>57</v>
      </c>
      <c r="E17" s="9" t="s">
        <v>57</v>
      </c>
      <c r="F17" s="9"/>
      <c r="G17" s="9" t="s">
        <v>114</v>
      </c>
      <c r="H17" s="9" t="s">
        <v>124</v>
      </c>
      <c r="J17" s="10">
        <v>4.3842592592592596E-3</v>
      </c>
      <c r="K17" s="10">
        <v>5.2847222222222219E-3</v>
      </c>
      <c r="L17" s="12">
        <f>J17+K17</f>
        <v>9.6689814814814815E-3</v>
      </c>
      <c r="N17" s="10">
        <v>2.1944444444444446E-3</v>
      </c>
      <c r="O17" s="10">
        <v>2.173611111111111E-3</v>
      </c>
      <c r="P17" s="10">
        <v>2.166666666666667E-3</v>
      </c>
      <c r="Q17" s="10">
        <v>2.2060185185185186E-3</v>
      </c>
      <c r="R17" s="10">
        <v>2.1562499999999997E-3</v>
      </c>
      <c r="S17" s="10">
        <v>2.1747685185185186E-3</v>
      </c>
      <c r="T17" s="10">
        <v>2.1099537037037037E-3</v>
      </c>
      <c r="U17" s="10">
        <v>2.0949074074074073E-3</v>
      </c>
      <c r="V17" s="10">
        <v>2.0868055555555557E-3</v>
      </c>
      <c r="W17" s="9"/>
      <c r="X17" s="10">
        <v>2.7754629629629626E-3</v>
      </c>
      <c r="Y17" s="12">
        <f>N17+O17+P17+Q17+R17+S17+T17+U17+X17+V17</f>
        <v>2.2138888888888892E-2</v>
      </c>
      <c r="AA17" s="10">
        <v>4.7916666666666672E-3</v>
      </c>
      <c r="AC17" s="8">
        <f>L17+Y17+AA17</f>
        <v>3.6599537037037042E-2</v>
      </c>
    </row>
    <row r="18" spans="2:29" x14ac:dyDescent="0.25">
      <c r="B18" s="9">
        <v>16</v>
      </c>
      <c r="C18" s="9">
        <v>1</v>
      </c>
      <c r="D18" s="9">
        <v>87</v>
      </c>
      <c r="E18" s="9" t="s">
        <v>78</v>
      </c>
      <c r="F18" s="9"/>
      <c r="G18" s="9"/>
      <c r="H18" s="9" t="s">
        <v>125</v>
      </c>
      <c r="J18" s="10">
        <v>4.7303240740740734E-3</v>
      </c>
      <c r="K18" s="10">
        <v>5.0243055555555553E-3</v>
      </c>
      <c r="L18" s="12">
        <f>J18+K18</f>
        <v>9.7546296296296287E-3</v>
      </c>
      <c r="N18" s="10">
        <v>2.1793981481481482E-3</v>
      </c>
      <c r="O18" s="10">
        <v>2.173611111111111E-3</v>
      </c>
      <c r="P18" s="10">
        <v>2.138888888888889E-3</v>
      </c>
      <c r="Q18" s="10">
        <v>2.1215277777777782E-3</v>
      </c>
      <c r="R18" s="10">
        <v>2.150462962962963E-3</v>
      </c>
      <c r="S18" s="10">
        <v>2.1319444444444446E-3</v>
      </c>
      <c r="T18" s="10">
        <v>2.1562499999999997E-3</v>
      </c>
      <c r="U18" s="10">
        <v>2.1400462962962961E-3</v>
      </c>
      <c r="V18" s="10">
        <v>2.1238425925925925E-3</v>
      </c>
      <c r="W18" s="9"/>
      <c r="X18" s="10">
        <v>2.6550925925925926E-3</v>
      </c>
      <c r="Y18" s="12">
        <f>N18+O18+P18+Q18+R18+S18+T18+U18+X18+V18</f>
        <v>2.1971064814814818E-2</v>
      </c>
      <c r="AA18" s="10">
        <v>4.9085648148148144E-3</v>
      </c>
      <c r="AC18" s="8">
        <f>L18+Y18+AA18</f>
        <v>3.6634259259259262E-2</v>
      </c>
    </row>
    <row r="19" spans="2:29" x14ac:dyDescent="0.25">
      <c r="B19" s="9">
        <v>17</v>
      </c>
      <c r="C19" s="9">
        <v>2</v>
      </c>
      <c r="D19" s="9">
        <v>28</v>
      </c>
      <c r="E19" s="9" t="s">
        <v>34</v>
      </c>
      <c r="F19" s="9" t="s">
        <v>92</v>
      </c>
      <c r="G19" s="9"/>
      <c r="H19" s="9" t="s">
        <v>125</v>
      </c>
      <c r="J19" s="10">
        <v>4.7997685185185183E-3</v>
      </c>
      <c r="K19" s="10">
        <v>4.9224537037037032E-3</v>
      </c>
      <c r="L19" s="12">
        <f>J19+K19</f>
        <v>9.7222222222222224E-3</v>
      </c>
      <c r="N19" s="10">
        <v>2.204861111111111E-3</v>
      </c>
      <c r="O19" s="10">
        <v>2.1643518518518518E-3</v>
      </c>
      <c r="P19" s="10">
        <v>2.189814814814815E-3</v>
      </c>
      <c r="Q19" s="10">
        <v>2.1759259259259258E-3</v>
      </c>
      <c r="R19" s="10">
        <v>2.1909722222222222E-3</v>
      </c>
      <c r="S19" s="10">
        <v>2.1655092592592589E-3</v>
      </c>
      <c r="T19" s="10">
        <v>2.1076388888888889E-3</v>
      </c>
      <c r="U19" s="10">
        <v>2.1099537037037037E-3</v>
      </c>
      <c r="V19" s="10">
        <v>2.1550925925925926E-3</v>
      </c>
      <c r="W19" s="9"/>
      <c r="X19" s="10">
        <v>2.6967592592592594E-3</v>
      </c>
      <c r="Y19" s="12">
        <f>N19+O19+P19+Q19+R19+S19+T19+U19+X19+V19</f>
        <v>2.2160879629629631E-2</v>
      </c>
      <c r="AA19" s="10">
        <v>4.8460648148148152E-3</v>
      </c>
      <c r="AC19" s="8">
        <f>L19+Y19+AA19</f>
        <v>3.6729166666666667E-2</v>
      </c>
    </row>
    <row r="20" spans="2:29" x14ac:dyDescent="0.25">
      <c r="B20" s="9">
        <v>18</v>
      </c>
      <c r="C20" s="9">
        <v>11</v>
      </c>
      <c r="D20" s="9">
        <v>49</v>
      </c>
      <c r="E20" s="9" t="s">
        <v>49</v>
      </c>
      <c r="F20" s="9"/>
      <c r="G20" s="9"/>
      <c r="H20" s="9" t="s">
        <v>120</v>
      </c>
      <c r="J20" s="10">
        <v>4.3298611111111116E-3</v>
      </c>
      <c r="K20" s="10">
        <v>5.0787037037037042E-3</v>
      </c>
      <c r="L20" s="12">
        <f>J20+K20</f>
        <v>9.4085648148148158E-3</v>
      </c>
      <c r="N20" s="10">
        <v>2.1435185185185186E-3</v>
      </c>
      <c r="O20" s="10">
        <v>2.2314814814814814E-3</v>
      </c>
      <c r="P20" s="10">
        <v>2.236111111111111E-3</v>
      </c>
      <c r="Q20" s="10">
        <v>2.2280092592592594E-3</v>
      </c>
      <c r="R20" s="10">
        <v>2.2453703703703702E-3</v>
      </c>
      <c r="S20" s="10">
        <v>2.2013888888888886E-3</v>
      </c>
      <c r="T20" s="10">
        <v>2.1597222222222222E-3</v>
      </c>
      <c r="U20" s="10">
        <v>2.0856481481481481E-3</v>
      </c>
      <c r="V20" s="10">
        <v>2.0937500000000001E-3</v>
      </c>
      <c r="W20" s="9"/>
      <c r="X20" s="10">
        <v>2.6979166666666666E-3</v>
      </c>
      <c r="Y20" s="12">
        <f>N20+O20+P20+Q20+R20+S20+T20+U20+X20+V20</f>
        <v>2.2322916666666665E-2</v>
      </c>
      <c r="AA20" s="10">
        <v>5.0486111111111105E-3</v>
      </c>
      <c r="AC20" s="8">
        <f>L20+Y20+AA20</f>
        <v>3.6780092592592586E-2</v>
      </c>
    </row>
    <row r="21" spans="2:29" x14ac:dyDescent="0.25">
      <c r="B21" s="9">
        <v>19</v>
      </c>
      <c r="C21" s="9">
        <v>12</v>
      </c>
      <c r="D21" s="9">
        <v>13</v>
      </c>
      <c r="E21" s="9" t="s">
        <v>28</v>
      </c>
      <c r="F21" s="9"/>
      <c r="G21" s="9"/>
      <c r="H21" s="9" t="s">
        <v>120</v>
      </c>
      <c r="I21" s="4"/>
      <c r="J21" s="10">
        <v>4.7951388888888896E-3</v>
      </c>
      <c r="K21" s="10">
        <v>5.2094907407407411E-3</v>
      </c>
      <c r="L21" s="12">
        <f>J21+K21</f>
        <v>1.0004629629629631E-2</v>
      </c>
      <c r="M21" s="7"/>
      <c r="N21" s="10">
        <v>2.3287037037037039E-3</v>
      </c>
      <c r="O21" s="10">
        <v>2.1979166666666666E-3</v>
      </c>
      <c r="P21" s="10">
        <v>2.1307870370370369E-3</v>
      </c>
      <c r="Q21" s="10">
        <v>2.1145833333333333E-3</v>
      </c>
      <c r="R21" s="10">
        <v>2E-3</v>
      </c>
      <c r="S21" s="10">
        <v>2.0347222222222221E-3</v>
      </c>
      <c r="T21" s="10">
        <v>2.0879629629629629E-3</v>
      </c>
      <c r="U21" s="10">
        <v>2.003472222222222E-3</v>
      </c>
      <c r="V21" s="10">
        <v>2.138888888888889E-3</v>
      </c>
      <c r="W21" s="5"/>
      <c r="X21" s="10">
        <v>2.5138888888888889E-3</v>
      </c>
      <c r="Y21" s="12">
        <f>N21+O21+P21+Q21+R21+S21+T21+U21+X21+V21</f>
        <v>2.1550925925925925E-2</v>
      </c>
      <c r="Z21" s="4"/>
      <c r="AA21" s="10">
        <v>5.3229166666666668E-3</v>
      </c>
      <c r="AB21" s="4"/>
      <c r="AC21" s="8">
        <f>L21+Y21+AA21</f>
        <v>3.6878472222222222E-2</v>
      </c>
    </row>
    <row r="22" spans="2:29" x14ac:dyDescent="0.25">
      <c r="B22" s="9">
        <v>20</v>
      </c>
      <c r="C22" s="9">
        <v>13</v>
      </c>
      <c r="D22" s="9">
        <v>58</v>
      </c>
      <c r="E22" s="9" t="s">
        <v>58</v>
      </c>
      <c r="F22" s="9"/>
      <c r="G22" s="9"/>
      <c r="H22" s="9" t="s">
        <v>120</v>
      </c>
      <c r="J22" s="10">
        <v>4.6886574074074079E-3</v>
      </c>
      <c r="K22" s="10">
        <v>5.378472222222222E-3</v>
      </c>
      <c r="L22" s="12">
        <f>J22+K22</f>
        <v>1.0067129629629631E-2</v>
      </c>
      <c r="N22" s="10">
        <v>2.1006944444444445E-3</v>
      </c>
      <c r="O22" s="10">
        <v>2.173611111111111E-3</v>
      </c>
      <c r="P22" s="10">
        <v>2.1250000000000002E-3</v>
      </c>
      <c r="Q22" s="10">
        <v>2.1087962962962965E-3</v>
      </c>
      <c r="R22" s="10">
        <v>2.1747685185185186E-3</v>
      </c>
      <c r="S22" s="10">
        <v>2.0648148148148149E-3</v>
      </c>
      <c r="T22" s="10">
        <v>2.0717592592592593E-3</v>
      </c>
      <c r="U22" s="10">
        <v>2.0092592592592597E-3</v>
      </c>
      <c r="V22" s="10">
        <v>2.1342592592592589E-3</v>
      </c>
      <c r="W22" s="9"/>
      <c r="X22" s="10">
        <v>2.8217592592592595E-3</v>
      </c>
      <c r="Y22" s="12">
        <f>N22+O22+P22+Q22+R22+S22+T22+U22+X22+V22</f>
        <v>2.1784722222222223E-2</v>
      </c>
      <c r="AA22" s="10">
        <v>5.0729166666666665E-3</v>
      </c>
      <c r="AC22" s="8">
        <f>L22+Y22+AA22</f>
        <v>3.6924768518518516E-2</v>
      </c>
    </row>
    <row r="23" spans="2:29" x14ac:dyDescent="0.25">
      <c r="B23" s="9">
        <v>21</v>
      </c>
      <c r="C23" s="9">
        <v>1</v>
      </c>
      <c r="D23" s="9">
        <v>8</v>
      </c>
      <c r="E23" s="9" t="s">
        <v>81</v>
      </c>
      <c r="F23" s="9" t="s">
        <v>94</v>
      </c>
      <c r="G23" s="9"/>
      <c r="H23" s="9" t="s">
        <v>123</v>
      </c>
      <c r="J23" s="10" t="s">
        <v>87</v>
      </c>
      <c r="K23" s="10"/>
      <c r="L23" s="13" t="s">
        <v>87</v>
      </c>
      <c r="N23" s="10"/>
      <c r="O23" s="10"/>
      <c r="P23" s="10"/>
      <c r="Q23" s="10"/>
      <c r="R23" s="10"/>
      <c r="S23" s="10"/>
      <c r="T23" s="10"/>
      <c r="U23" s="10"/>
      <c r="V23" s="10"/>
      <c r="W23" s="9"/>
      <c r="X23" s="10"/>
      <c r="Y23" s="13" t="s">
        <v>87</v>
      </c>
      <c r="AA23" s="9" t="s">
        <v>87</v>
      </c>
      <c r="AC23" s="8">
        <v>3.7268518518518513E-2</v>
      </c>
    </row>
    <row r="24" spans="2:29" x14ac:dyDescent="0.25">
      <c r="B24" s="9">
        <v>22</v>
      </c>
      <c r="C24" s="9">
        <v>3</v>
      </c>
      <c r="D24" s="9">
        <v>83</v>
      </c>
      <c r="E24" s="9" t="s">
        <v>75</v>
      </c>
      <c r="F24" s="9"/>
      <c r="G24" s="9"/>
      <c r="H24" s="9" t="s">
        <v>125</v>
      </c>
      <c r="J24" s="10">
        <v>4.7291666666666671E-3</v>
      </c>
      <c r="K24" s="10">
        <v>5.4108796296296301E-3</v>
      </c>
      <c r="L24" s="12">
        <f>J24+K24</f>
        <v>1.0140046296296296E-2</v>
      </c>
      <c r="N24" s="10">
        <v>2.1006944444444445E-3</v>
      </c>
      <c r="O24" s="10">
        <v>2.1574074074074074E-3</v>
      </c>
      <c r="P24" s="10">
        <v>2.1203703703703701E-3</v>
      </c>
      <c r="Q24" s="10">
        <v>2.1192129629629629E-3</v>
      </c>
      <c r="R24" s="10">
        <v>2.1284722222222221E-3</v>
      </c>
      <c r="S24" s="10">
        <v>2.1168981481481481E-3</v>
      </c>
      <c r="T24" s="10">
        <v>2.1493055555555558E-3</v>
      </c>
      <c r="U24" s="10">
        <v>2.189814814814815E-3</v>
      </c>
      <c r="V24" s="10">
        <v>2.1793981481481482E-3</v>
      </c>
      <c r="W24" s="9"/>
      <c r="X24" s="10">
        <v>2.9872685185185189E-3</v>
      </c>
      <c r="Y24" s="12">
        <f>N24+O24+P24+Q24+R24+S24+T24+U24+X24+V24</f>
        <v>2.2248842592592594E-2</v>
      </c>
      <c r="AA24" s="10">
        <v>5.0370370370370369E-3</v>
      </c>
      <c r="AC24" s="8">
        <f>L24+Y24+AA24</f>
        <v>3.7425925925925925E-2</v>
      </c>
    </row>
    <row r="25" spans="2:29" x14ac:dyDescent="0.25">
      <c r="B25" s="9">
        <v>23</v>
      </c>
      <c r="C25" s="9">
        <v>14</v>
      </c>
      <c r="D25" s="9">
        <v>34</v>
      </c>
      <c r="E25" s="9" t="s">
        <v>39</v>
      </c>
      <c r="F25" s="9" t="s">
        <v>93</v>
      </c>
      <c r="G25" s="9"/>
      <c r="H25" s="9" t="s">
        <v>120</v>
      </c>
      <c r="J25" s="10">
        <v>5.0324074074074082E-3</v>
      </c>
      <c r="K25" s="10">
        <v>5.2569444444444452E-3</v>
      </c>
      <c r="L25" s="12">
        <f>J25+K25</f>
        <v>1.0289351851851853E-2</v>
      </c>
      <c r="N25" s="10">
        <v>2.2638888888888886E-3</v>
      </c>
      <c r="O25" s="10">
        <v>2.1493055555555558E-3</v>
      </c>
      <c r="P25" s="10">
        <v>2.1412037037037038E-3</v>
      </c>
      <c r="Q25" s="10">
        <v>2.1539351851851854E-3</v>
      </c>
      <c r="R25" s="10">
        <v>2.1805555555555558E-3</v>
      </c>
      <c r="S25" s="10">
        <v>2.1655092592592589E-3</v>
      </c>
      <c r="T25" s="10">
        <v>2.1689814814814814E-3</v>
      </c>
      <c r="U25" s="10">
        <v>2.1909722222222222E-3</v>
      </c>
      <c r="V25" s="10">
        <v>2.2453703703703702E-3</v>
      </c>
      <c r="W25" s="9"/>
      <c r="X25" s="10">
        <v>2.6840277777777778E-3</v>
      </c>
      <c r="Y25" s="12">
        <f>N25+O25+P25+Q25+R25+S25+T25+U25+X25+V25</f>
        <v>2.2343749999999999E-2</v>
      </c>
      <c r="AA25" s="10">
        <v>5.0891203703703697E-3</v>
      </c>
      <c r="AC25" s="8">
        <f>L25+Y25+AA25</f>
        <v>3.7722222222222219E-2</v>
      </c>
    </row>
    <row r="26" spans="2:29" x14ac:dyDescent="0.25">
      <c r="B26" s="9">
        <v>24</v>
      </c>
      <c r="C26" s="9">
        <v>15</v>
      </c>
      <c r="D26" s="9">
        <v>76</v>
      </c>
      <c r="E26" s="9" t="s">
        <v>68</v>
      </c>
      <c r="F26" s="9"/>
      <c r="G26" s="9" t="s">
        <v>116</v>
      </c>
      <c r="H26" s="9" t="s">
        <v>120</v>
      </c>
      <c r="J26" s="10">
        <v>4.3437499999999995E-3</v>
      </c>
      <c r="K26" s="10">
        <v>5.2754629629629636E-3</v>
      </c>
      <c r="L26" s="12">
        <f>J26+K26</f>
        <v>9.6192129629629631E-3</v>
      </c>
      <c r="N26" s="10">
        <v>2.189814814814815E-3</v>
      </c>
      <c r="O26" s="10">
        <v>2.2256944444444446E-3</v>
      </c>
      <c r="P26" s="10">
        <v>2.2604166666666667E-3</v>
      </c>
      <c r="Q26" s="10">
        <v>2.3159722222222223E-3</v>
      </c>
      <c r="R26" s="10">
        <v>2.359953703703704E-3</v>
      </c>
      <c r="S26" s="10">
        <v>2.3796296296296295E-3</v>
      </c>
      <c r="T26" s="10">
        <v>2.3032407407407407E-3</v>
      </c>
      <c r="U26" s="10">
        <v>2.2673611111111111E-3</v>
      </c>
      <c r="V26" s="10">
        <v>2.3321759259259259E-3</v>
      </c>
      <c r="W26" s="9"/>
      <c r="X26" s="10">
        <v>2.9490740740740744E-3</v>
      </c>
      <c r="Y26" s="12">
        <f>N26+O26+P26+Q26+R26+S26+T26+U26+X26+V26</f>
        <v>2.3583333333333331E-2</v>
      </c>
      <c r="AA26" s="10">
        <v>4.6331018518518518E-3</v>
      </c>
      <c r="AC26" s="8">
        <f>L26+Y26+AA26</f>
        <v>3.7835648148148146E-2</v>
      </c>
    </row>
    <row r="27" spans="2:29" x14ac:dyDescent="0.25">
      <c r="B27" s="9">
        <v>25</v>
      </c>
      <c r="C27" s="9">
        <v>6</v>
      </c>
      <c r="D27" s="9">
        <v>52</v>
      </c>
      <c r="E27" s="9" t="s">
        <v>52</v>
      </c>
      <c r="F27" s="9" t="s">
        <v>96</v>
      </c>
      <c r="G27" s="9" t="s">
        <v>111</v>
      </c>
      <c r="H27" s="9" t="s">
        <v>124</v>
      </c>
      <c r="J27" s="10">
        <v>5.2685185185185187E-3</v>
      </c>
      <c r="K27" s="10">
        <v>5.9490740740740745E-3</v>
      </c>
      <c r="L27" s="12">
        <f>J27+K27</f>
        <v>1.1217592592592593E-2</v>
      </c>
      <c r="N27" s="10">
        <v>2.1030092592592593E-3</v>
      </c>
      <c r="O27" s="10">
        <v>2.0694444444444445E-3</v>
      </c>
      <c r="P27" s="10">
        <v>2.0520833333333333E-3</v>
      </c>
      <c r="Q27" s="10">
        <v>2.0185185185185184E-3</v>
      </c>
      <c r="R27" s="10">
        <v>2.0509259259259257E-3</v>
      </c>
      <c r="S27" s="10">
        <v>2.0451388888888893E-3</v>
      </c>
      <c r="T27" s="10">
        <v>2.0543981481481485E-3</v>
      </c>
      <c r="U27" s="10">
        <v>2.0300925925925925E-3</v>
      </c>
      <c r="V27" s="10">
        <v>2.0810185185185185E-3</v>
      </c>
      <c r="W27" s="9"/>
      <c r="X27" s="10">
        <v>2.8877314814814811E-3</v>
      </c>
      <c r="Y27" s="12">
        <f>N27+O27+P27+Q27+R27+S27+T27+U27+X27+V27</f>
        <v>2.1392361111111112E-2</v>
      </c>
      <c r="AA27" s="10">
        <v>5.3020833333333331E-3</v>
      </c>
      <c r="AC27" s="8">
        <f>L27+Y27+AA27</f>
        <v>3.7912037037037036E-2</v>
      </c>
    </row>
    <row r="28" spans="2:29" x14ac:dyDescent="0.25">
      <c r="B28" s="9">
        <v>26</v>
      </c>
      <c r="C28" s="9">
        <v>1</v>
      </c>
      <c r="D28" s="9">
        <v>22</v>
      </c>
      <c r="E28" s="9" t="s">
        <v>30</v>
      </c>
      <c r="F28" s="9" t="s">
        <v>90</v>
      </c>
      <c r="G28" s="9" t="s">
        <v>103</v>
      </c>
      <c r="H28" s="9" t="s">
        <v>121</v>
      </c>
      <c r="I28" s="4"/>
      <c r="J28" s="10">
        <v>5.1782407407407411E-3</v>
      </c>
      <c r="K28" s="10">
        <v>5.6643518518518518E-3</v>
      </c>
      <c r="L28" s="12">
        <f>J28+K28</f>
        <v>1.0842592592592593E-2</v>
      </c>
      <c r="M28" s="7"/>
      <c r="N28" s="10">
        <v>2.1516203703703701E-3</v>
      </c>
      <c r="O28" s="10">
        <v>2.0925925925925925E-3</v>
      </c>
      <c r="P28" s="10">
        <v>2.0798611111111113E-3</v>
      </c>
      <c r="Q28" s="10">
        <v>2.1516203703703701E-3</v>
      </c>
      <c r="R28" s="10">
        <v>2.1446759259259262E-3</v>
      </c>
      <c r="S28" s="10">
        <v>2.1284722222222221E-3</v>
      </c>
      <c r="T28" s="10">
        <v>2.1030092592592593E-3</v>
      </c>
      <c r="U28" s="10">
        <v>2.1400462962962961E-3</v>
      </c>
      <c r="V28" s="10">
        <v>2.1180555555555553E-3</v>
      </c>
      <c r="W28" s="10"/>
      <c r="X28" s="10">
        <v>2.9270833333333332E-3</v>
      </c>
      <c r="Y28" s="12">
        <f>N28+O28+P28+Q28+R28+S28+T28+U28+X28+V28+W28</f>
        <v>2.2037037037037036E-2</v>
      </c>
      <c r="Z28" s="4"/>
      <c r="AA28" s="10">
        <v>5.2488425925925931E-3</v>
      </c>
      <c r="AB28" s="4"/>
      <c r="AC28" s="8">
        <f>L28+Y28+AA28</f>
        <v>3.8128472222222223E-2</v>
      </c>
    </row>
    <row r="29" spans="2:29" x14ac:dyDescent="0.25">
      <c r="B29" s="9">
        <v>27</v>
      </c>
      <c r="C29" s="9">
        <v>4</v>
      </c>
      <c r="D29" s="9">
        <v>64</v>
      </c>
      <c r="E29" s="9" t="s">
        <v>62</v>
      </c>
      <c r="F29" s="9"/>
      <c r="G29" s="9"/>
      <c r="H29" s="9" t="s">
        <v>125</v>
      </c>
      <c r="J29" s="10">
        <v>4.7997685185185183E-3</v>
      </c>
      <c r="K29" s="10">
        <v>5.3657407407407404E-3</v>
      </c>
      <c r="L29" s="12">
        <f>J29+K29</f>
        <v>1.016550925925926E-2</v>
      </c>
      <c r="N29" s="10">
        <v>2.1157407407407409E-3</v>
      </c>
      <c r="O29" s="10">
        <v>2.189814814814815E-3</v>
      </c>
      <c r="P29" s="10">
        <v>2.204861111111111E-3</v>
      </c>
      <c r="Q29" s="10">
        <v>2.2916666666666667E-3</v>
      </c>
      <c r="R29" s="10">
        <v>2.2141203703703702E-3</v>
      </c>
      <c r="S29" s="10">
        <v>2.1550925925925926E-3</v>
      </c>
      <c r="T29" s="10">
        <v>2.1979166666666666E-3</v>
      </c>
      <c r="U29" s="10">
        <v>2.2152777777777778E-3</v>
      </c>
      <c r="V29" s="10">
        <v>2.3148148148148151E-3</v>
      </c>
      <c r="W29" s="9"/>
      <c r="X29" s="10">
        <v>3.1400462962962966E-3</v>
      </c>
      <c r="Y29" s="12">
        <f>N29+O29+P29+Q29+R29+S29+T29+U29+X29+V29</f>
        <v>2.3039351851851849E-2</v>
      </c>
      <c r="AA29" s="10">
        <v>4.9421296296296288E-3</v>
      </c>
      <c r="AC29" s="8">
        <f>L29+Y29+AA29</f>
        <v>3.8146990740740738E-2</v>
      </c>
    </row>
    <row r="30" spans="2:29" x14ac:dyDescent="0.25">
      <c r="B30" s="9">
        <v>28</v>
      </c>
      <c r="C30" s="9">
        <v>16</v>
      </c>
      <c r="D30" s="9">
        <v>32</v>
      </c>
      <c r="E30" s="9" t="s">
        <v>82</v>
      </c>
      <c r="F30" s="9"/>
      <c r="G30" s="9"/>
      <c r="H30" s="9" t="s">
        <v>120</v>
      </c>
      <c r="I30" s="4"/>
      <c r="J30" s="10">
        <v>4.4212962962962956E-3</v>
      </c>
      <c r="K30" s="10">
        <v>5.1030092592592594E-3</v>
      </c>
      <c r="L30" s="12">
        <f>J30+K30</f>
        <v>9.524305555555555E-3</v>
      </c>
      <c r="M30" s="7"/>
      <c r="N30" s="10">
        <v>2.2303240740740738E-3</v>
      </c>
      <c r="O30" s="10">
        <v>2.259259259259259E-3</v>
      </c>
      <c r="P30" s="10">
        <v>2.3935185185185183E-3</v>
      </c>
      <c r="Q30" s="10">
        <v>2.2939814814814815E-3</v>
      </c>
      <c r="R30" s="10">
        <v>2.185185185185185E-3</v>
      </c>
      <c r="S30" s="10">
        <v>2.3124999999999999E-3</v>
      </c>
      <c r="T30" s="10">
        <v>2.2997685185185183E-3</v>
      </c>
      <c r="U30" s="10">
        <v>2.3252314814814815E-3</v>
      </c>
      <c r="V30" s="10">
        <v>2.2615740740740743E-3</v>
      </c>
      <c r="W30" s="5"/>
      <c r="X30" s="10">
        <v>2.7800925925925923E-3</v>
      </c>
      <c r="Y30" s="12">
        <f>N30+O30+P30+Q30+R30+S30+T30+U30+X30+V30</f>
        <v>2.3341435185185184E-2</v>
      </c>
      <c r="Z30" s="4"/>
      <c r="AA30" s="10">
        <v>5.4525462962962965E-3</v>
      </c>
      <c r="AB30" s="4"/>
      <c r="AC30" s="8">
        <f>L30+Y30+AA30</f>
        <v>3.8318287037037033E-2</v>
      </c>
    </row>
    <row r="31" spans="2:29" x14ac:dyDescent="0.25">
      <c r="B31" s="9">
        <v>29</v>
      </c>
      <c r="C31" s="9">
        <v>7</v>
      </c>
      <c r="D31" s="9">
        <v>72</v>
      </c>
      <c r="E31" s="9" t="s">
        <v>65</v>
      </c>
      <c r="F31" s="9"/>
      <c r="G31" s="9"/>
      <c r="H31" s="9" t="s">
        <v>124</v>
      </c>
      <c r="J31" s="10">
        <v>4.7835648148148151E-3</v>
      </c>
      <c r="K31" s="10">
        <v>5.6770833333333335E-3</v>
      </c>
      <c r="L31" s="12">
        <f>J31+K31</f>
        <v>1.0460648148148149E-2</v>
      </c>
      <c r="N31" s="10">
        <v>2.1006944444444445E-3</v>
      </c>
      <c r="O31" s="10">
        <v>2.1319444444444446E-3</v>
      </c>
      <c r="P31" s="10">
        <v>2.150462962962963E-3</v>
      </c>
      <c r="Q31" s="10">
        <v>2.1493055555555558E-3</v>
      </c>
      <c r="R31" s="10">
        <v>2.173611111111111E-3</v>
      </c>
      <c r="S31" s="10">
        <v>2.1689814814814814E-3</v>
      </c>
      <c r="T31" s="10">
        <v>2.1689814814814814E-3</v>
      </c>
      <c r="U31" s="10">
        <v>2.1770833333333334E-3</v>
      </c>
      <c r="V31" s="10">
        <v>2.2164351851851854E-3</v>
      </c>
      <c r="W31" s="9"/>
      <c r="X31" s="10">
        <v>3.2962962962962959E-3</v>
      </c>
      <c r="Y31" s="12">
        <f>N31+O31+P31+Q31+R31+S31+T31+U31+X31+V31</f>
        <v>2.2733796296296297E-2</v>
      </c>
      <c r="AA31" s="10">
        <v>5.371527777777778E-3</v>
      </c>
      <c r="AC31" s="8">
        <f>L31+Y31+AA31</f>
        <v>3.8565972222222224E-2</v>
      </c>
    </row>
    <row r="32" spans="2:29" x14ac:dyDescent="0.25">
      <c r="B32" s="9">
        <v>30</v>
      </c>
      <c r="C32" s="9">
        <v>17</v>
      </c>
      <c r="D32" s="9">
        <v>6</v>
      </c>
      <c r="E32" s="9" t="s">
        <v>27</v>
      </c>
      <c r="F32" s="9"/>
      <c r="G32" s="9" t="s">
        <v>102</v>
      </c>
      <c r="H32" s="9" t="s">
        <v>120</v>
      </c>
      <c r="J32" s="10">
        <v>4.7407407407407407E-3</v>
      </c>
      <c r="K32" s="10">
        <v>5.7106481481481479E-3</v>
      </c>
      <c r="L32" s="12">
        <f>J32+K32</f>
        <v>1.0451388888888889E-2</v>
      </c>
      <c r="N32" s="10">
        <v>2.1053240740740741E-3</v>
      </c>
      <c r="O32" s="10">
        <v>2.1921296296296298E-3</v>
      </c>
      <c r="P32" s="10">
        <v>2.1793981481481482E-3</v>
      </c>
      <c r="Q32" s="10">
        <v>2.1597222222222222E-3</v>
      </c>
      <c r="R32" s="10">
        <v>2.2118055555555558E-3</v>
      </c>
      <c r="S32" s="10">
        <v>2.221064814814815E-3</v>
      </c>
      <c r="T32" s="10">
        <v>2.2071759259259258E-3</v>
      </c>
      <c r="U32" s="10">
        <v>2.2372685185185186E-3</v>
      </c>
      <c r="V32" s="10">
        <v>2.2465277777777774E-3</v>
      </c>
      <c r="W32" s="10"/>
      <c r="X32" s="10">
        <v>3.3668981481481484E-3</v>
      </c>
      <c r="Y32" s="12">
        <f>N32+O32+P32+Q32+R32+S32+T32+U32+X32+V32</f>
        <v>2.3127314814814816E-2</v>
      </c>
      <c r="AA32" s="10">
        <v>5.170138888888889E-3</v>
      </c>
      <c r="AC32" s="8">
        <f>L32+Y32+AA32</f>
        <v>3.8748842592592599E-2</v>
      </c>
    </row>
    <row r="33" spans="2:30" x14ac:dyDescent="0.25">
      <c r="B33" s="9">
        <v>31</v>
      </c>
      <c r="C33" s="9">
        <v>18</v>
      </c>
      <c r="D33" s="9">
        <v>19</v>
      </c>
      <c r="E33" s="9" t="s">
        <v>29</v>
      </c>
      <c r="F33" s="9"/>
      <c r="G33" s="9"/>
      <c r="H33" s="9" t="s">
        <v>120</v>
      </c>
      <c r="J33" s="10">
        <v>4.9490740740740745E-3</v>
      </c>
      <c r="K33" s="10">
        <v>5.4108796296296301E-3</v>
      </c>
      <c r="L33" s="12">
        <f>J33+K33</f>
        <v>1.0359953703703705E-2</v>
      </c>
      <c r="N33" s="10">
        <v>2.46875E-3</v>
      </c>
      <c r="O33" s="10">
        <v>2.3055555555555555E-3</v>
      </c>
      <c r="P33" s="10">
        <v>2.2870370370370371E-3</v>
      </c>
      <c r="Q33" s="10">
        <v>2.2812499999999999E-3</v>
      </c>
      <c r="R33" s="10">
        <v>2.2488425925925926E-3</v>
      </c>
      <c r="S33" s="10">
        <v>2.3275462962962963E-3</v>
      </c>
      <c r="T33" s="10">
        <v>2.3101851851851851E-3</v>
      </c>
      <c r="U33" s="10">
        <v>2.3148148148148151E-3</v>
      </c>
      <c r="V33" s="10">
        <v>2.2893518518518519E-3</v>
      </c>
      <c r="W33" s="9"/>
      <c r="X33" s="10">
        <v>2.6793981481481482E-3</v>
      </c>
      <c r="Y33" s="12">
        <f>N33+O33+P33+Q33+R33+S33+T33+U33+X33+V33</f>
        <v>2.3512731481481482E-2</v>
      </c>
      <c r="AA33" s="10">
        <v>5.3287037037037036E-3</v>
      </c>
      <c r="AC33" s="8">
        <f>L33+Y33+AA33</f>
        <v>3.920138888888889E-2</v>
      </c>
    </row>
    <row r="34" spans="2:30" x14ac:dyDescent="0.25">
      <c r="B34" s="9">
        <v>32</v>
      </c>
      <c r="C34" s="9">
        <v>2</v>
      </c>
      <c r="D34" s="9">
        <v>45</v>
      </c>
      <c r="E34" s="9" t="s">
        <v>46</v>
      </c>
      <c r="F34" s="9"/>
      <c r="G34" s="9"/>
      <c r="H34" s="9" t="s">
        <v>121</v>
      </c>
      <c r="J34" s="10">
        <v>4.9583333333333328E-3</v>
      </c>
      <c r="K34" s="10">
        <v>5.2731481481481483E-3</v>
      </c>
      <c r="L34" s="12">
        <f>J34+K34</f>
        <v>1.023148148148148E-2</v>
      </c>
      <c r="N34" s="10">
        <v>2.3738425925925928E-3</v>
      </c>
      <c r="O34" s="10">
        <v>2.383101851851852E-3</v>
      </c>
      <c r="P34" s="10">
        <v>2.4016203703703704E-3</v>
      </c>
      <c r="Q34" s="10">
        <v>2.3796296296296295E-3</v>
      </c>
      <c r="R34" s="10">
        <v>2.3784722222222224E-3</v>
      </c>
      <c r="S34" s="10">
        <v>2.3842592592592591E-3</v>
      </c>
      <c r="T34" s="10">
        <v>2.3888888888888887E-3</v>
      </c>
      <c r="U34" s="10">
        <v>2.3726851851851851E-3</v>
      </c>
      <c r="V34" s="10">
        <v>2.4317129629629632E-3</v>
      </c>
      <c r="W34" s="9"/>
      <c r="X34" s="10">
        <v>2.8437499999999995E-3</v>
      </c>
      <c r="Y34" s="12">
        <f>N34+O34+P34+Q34+R34+S34+T34+U34+X34+V34</f>
        <v>2.4337962962962964E-2</v>
      </c>
      <c r="AA34" s="10">
        <v>4.8159722222222224E-3</v>
      </c>
      <c r="AC34" s="8">
        <f>L34+Y34+AA34</f>
        <v>3.9385416666666666E-2</v>
      </c>
    </row>
    <row r="35" spans="2:30" x14ac:dyDescent="0.25">
      <c r="B35" s="9">
        <v>33</v>
      </c>
      <c r="C35" s="9">
        <v>19</v>
      </c>
      <c r="D35" s="9">
        <v>37</v>
      </c>
      <c r="E35" s="9" t="s">
        <v>42</v>
      </c>
      <c r="F35" s="9"/>
      <c r="G35" s="9"/>
      <c r="H35" s="9" t="s">
        <v>120</v>
      </c>
      <c r="J35" s="10">
        <v>4.7881944444444439E-3</v>
      </c>
      <c r="K35" s="10">
        <v>5.4849537037037037E-3</v>
      </c>
      <c r="L35" s="12">
        <f>J35+K35</f>
        <v>1.0273148148148148E-2</v>
      </c>
      <c r="N35" s="10">
        <v>2.4375E-3</v>
      </c>
      <c r="O35" s="10">
        <v>2.4398148148148148E-3</v>
      </c>
      <c r="P35" s="10">
        <v>2.3530092592592591E-3</v>
      </c>
      <c r="Q35" s="10">
        <v>2.4340277777777776E-3</v>
      </c>
      <c r="R35" s="10">
        <v>2.4305555555555556E-3</v>
      </c>
      <c r="S35" s="10">
        <v>2.4548611111111112E-3</v>
      </c>
      <c r="T35" s="10">
        <v>2.3784722222222224E-3</v>
      </c>
      <c r="U35" s="10">
        <v>2.4375E-3</v>
      </c>
      <c r="V35" s="10">
        <v>2.4953703703703705E-3</v>
      </c>
      <c r="W35" s="9"/>
      <c r="X35" s="10">
        <v>2.8113425925925923E-3</v>
      </c>
      <c r="Y35" s="12">
        <f>N35+O35+P35+Q35+R35+S35+T35+U35+X35+V35</f>
        <v>2.46724537037037E-2</v>
      </c>
      <c r="AA35" s="10">
        <v>6.0277777777777777E-3</v>
      </c>
      <c r="AC35" s="8">
        <f>L35+Y35+AA35</f>
        <v>4.0973379629629623E-2</v>
      </c>
    </row>
    <row r="36" spans="2:30" x14ac:dyDescent="0.25">
      <c r="B36" s="9">
        <v>34</v>
      </c>
      <c r="C36" s="9">
        <v>20</v>
      </c>
      <c r="D36" s="9">
        <v>56</v>
      </c>
      <c r="E36" s="9" t="s">
        <v>56</v>
      </c>
      <c r="F36" s="9"/>
      <c r="G36" s="9"/>
      <c r="H36" s="9" t="s">
        <v>120</v>
      </c>
      <c r="J36" s="10">
        <v>5.6701388888888878E-3</v>
      </c>
      <c r="K36" s="10">
        <v>6.7743055555555569E-3</v>
      </c>
      <c r="L36" s="12">
        <f>J36+K36</f>
        <v>1.2444444444444445E-2</v>
      </c>
      <c r="N36" s="10">
        <v>2.1574074074074074E-3</v>
      </c>
      <c r="O36" s="10">
        <v>2.2627314814814815E-3</v>
      </c>
      <c r="P36" s="10">
        <v>2.1111111111111109E-3</v>
      </c>
      <c r="Q36" s="10">
        <v>2.212962962962963E-3</v>
      </c>
      <c r="R36" s="10">
        <v>2.1678240740740742E-3</v>
      </c>
      <c r="S36" s="10">
        <v>2.1747685185185186E-3</v>
      </c>
      <c r="T36" s="10">
        <v>2.2002314814814814E-3</v>
      </c>
      <c r="U36" s="10">
        <v>2.2268518518518518E-3</v>
      </c>
      <c r="V36" s="10">
        <v>2.2291666666666666E-3</v>
      </c>
      <c r="W36" s="9"/>
      <c r="X36" s="10">
        <v>3.3726851851851852E-3</v>
      </c>
      <c r="Y36" s="12">
        <f>N36+O36+P36+Q36+R36+S36+T36+U36+X36+V36</f>
        <v>2.3115740740740739E-2</v>
      </c>
      <c r="AA36" s="10">
        <v>6.031250000000001E-3</v>
      </c>
      <c r="AC36" s="8">
        <f>L36+Y36+AA36</f>
        <v>4.1591435185185183E-2</v>
      </c>
    </row>
    <row r="37" spans="2:30" x14ac:dyDescent="0.25">
      <c r="B37" s="9">
        <v>35</v>
      </c>
      <c r="C37" s="9">
        <v>3</v>
      </c>
      <c r="D37" s="9">
        <v>3</v>
      </c>
      <c r="E37" s="9" t="s">
        <v>25</v>
      </c>
      <c r="F37" s="9"/>
      <c r="G37" s="9"/>
      <c r="H37" s="9" t="s">
        <v>121</v>
      </c>
      <c r="I37" s="4"/>
      <c r="J37" s="10">
        <v>4.8136574074074071E-3</v>
      </c>
      <c r="K37" s="10">
        <v>5.1840277777777779E-3</v>
      </c>
      <c r="L37" s="12">
        <f>J37+K37</f>
        <v>9.9976851851851858E-3</v>
      </c>
      <c r="M37" s="7"/>
      <c r="N37" s="10">
        <v>2.6134259259259257E-3</v>
      </c>
      <c r="O37" s="10">
        <v>2.5474537037037037E-3</v>
      </c>
      <c r="P37" s="10">
        <v>2.5740740740740741E-3</v>
      </c>
      <c r="Q37" s="10">
        <v>2.6562500000000002E-3</v>
      </c>
      <c r="R37" s="10">
        <v>2.6388888888888885E-3</v>
      </c>
      <c r="S37" s="10">
        <v>2.5277777777777777E-3</v>
      </c>
      <c r="T37" s="10">
        <v>2.5162037037037037E-3</v>
      </c>
      <c r="U37" s="10">
        <v>2.5613425925925929E-3</v>
      </c>
      <c r="V37" s="10">
        <v>2.6134259259259257E-3</v>
      </c>
      <c r="W37" s="5"/>
      <c r="X37" s="10">
        <v>3.2569444444444443E-3</v>
      </c>
      <c r="Y37" s="12">
        <f>N37+O37+P37+Q37+R37+S37+T37+U37+X37+V37</f>
        <v>2.650578703703704E-2</v>
      </c>
      <c r="Z37" s="4"/>
      <c r="AA37" s="10">
        <v>5.0914351851851858E-3</v>
      </c>
      <c r="AB37" s="4"/>
      <c r="AC37" s="8">
        <f>L37+Y37+AA37</f>
        <v>4.1594907407407407E-2</v>
      </c>
    </row>
    <row r="38" spans="2:30" x14ac:dyDescent="0.25">
      <c r="B38" s="9">
        <v>36</v>
      </c>
      <c r="C38" s="9">
        <v>8</v>
      </c>
      <c r="D38" s="9">
        <v>53</v>
      </c>
      <c r="E38" s="9" t="s">
        <v>53</v>
      </c>
      <c r="F38" s="9"/>
      <c r="G38" s="9" t="s">
        <v>112</v>
      </c>
      <c r="H38" s="9" t="s">
        <v>124</v>
      </c>
      <c r="J38" s="10">
        <v>5.6701388888888878E-3</v>
      </c>
      <c r="K38" s="10">
        <v>6.0081018518518521E-3</v>
      </c>
      <c r="L38" s="12">
        <f>J38+K38</f>
        <v>1.1678240740740739E-2</v>
      </c>
      <c r="N38" s="10">
        <v>2.3472222222222223E-3</v>
      </c>
      <c r="O38" s="10">
        <v>2.3356481481481479E-3</v>
      </c>
      <c r="P38" s="10">
        <v>2.4282407407407408E-3</v>
      </c>
      <c r="Q38" s="10">
        <v>2.3749999999999999E-3</v>
      </c>
      <c r="R38" s="10">
        <v>2.4004629629629627E-3</v>
      </c>
      <c r="S38" s="10">
        <v>2.3761574074074076E-3</v>
      </c>
      <c r="T38" s="10">
        <v>2.4016203703703704E-3</v>
      </c>
      <c r="U38" s="10">
        <v>2.4629629629629632E-3</v>
      </c>
      <c r="V38" s="10">
        <v>2.4733796296296296E-3</v>
      </c>
      <c r="W38" s="9"/>
      <c r="X38" s="10">
        <v>2.9490740740740744E-3</v>
      </c>
      <c r="Y38" s="12">
        <f>N38+O38+P38+Q38+R38+S38+T38+U38+X38+V38</f>
        <v>2.4549768518518519E-2</v>
      </c>
      <c r="AA38" s="10">
        <v>5.4675925925925925E-3</v>
      </c>
      <c r="AC38" s="8">
        <f>L38+Y38+AA38</f>
        <v>4.1695601851851852E-2</v>
      </c>
    </row>
    <row r="39" spans="2:30" x14ac:dyDescent="0.25">
      <c r="B39" s="9">
        <v>37</v>
      </c>
      <c r="C39" s="9">
        <v>4</v>
      </c>
      <c r="D39" s="9">
        <v>81</v>
      </c>
      <c r="E39" s="9" t="s">
        <v>73</v>
      </c>
      <c r="F39" s="9" t="s">
        <v>88</v>
      </c>
      <c r="G39" s="9" t="s">
        <v>118</v>
      </c>
      <c r="H39" s="9" t="s">
        <v>121</v>
      </c>
      <c r="J39" s="10">
        <v>5.5115740740740741E-3</v>
      </c>
      <c r="K39" s="10">
        <v>6.8090277777777776E-3</v>
      </c>
      <c r="L39" s="12">
        <f>J39+K39</f>
        <v>1.2320601851851852E-2</v>
      </c>
      <c r="N39" s="10">
        <v>2.2465277777777774E-3</v>
      </c>
      <c r="O39" s="10">
        <v>2.3159722222222223E-3</v>
      </c>
      <c r="P39" s="10">
        <v>2.221064814814815E-3</v>
      </c>
      <c r="Q39" s="10">
        <v>2.2175925925925926E-3</v>
      </c>
      <c r="R39" s="10">
        <v>2.2430555555555554E-3</v>
      </c>
      <c r="S39" s="10">
        <v>2.2303240740740738E-3</v>
      </c>
      <c r="T39" s="10">
        <v>2.2731481481481483E-3</v>
      </c>
      <c r="U39" s="10">
        <v>2.3055555555555555E-3</v>
      </c>
      <c r="V39" s="10">
        <v>2.3495370370370371E-3</v>
      </c>
      <c r="W39" s="9"/>
      <c r="X39" s="10">
        <v>3.212962962962963E-3</v>
      </c>
      <c r="Y39" s="12">
        <f>N39+O39+P39+Q39+R39+S39+T39+U39+X39+V39</f>
        <v>2.3615740740740736E-2</v>
      </c>
      <c r="AA39" s="10">
        <v>6.168981481481481E-3</v>
      </c>
      <c r="AC39" s="8">
        <f>L39+Y39+AA39</f>
        <v>4.2105324074074073E-2</v>
      </c>
    </row>
    <row r="40" spans="2:30" x14ac:dyDescent="0.25">
      <c r="B40" s="9">
        <v>38</v>
      </c>
      <c r="C40" s="9">
        <v>5</v>
      </c>
      <c r="D40" s="9">
        <v>82</v>
      </c>
      <c r="E40" s="9" t="s">
        <v>74</v>
      </c>
      <c r="F40" s="9"/>
      <c r="G40" s="9" t="s">
        <v>119</v>
      </c>
      <c r="H40" s="9" t="s">
        <v>121</v>
      </c>
      <c r="J40" s="10">
        <v>4.9282407407407408E-3</v>
      </c>
      <c r="K40" s="10">
        <v>5.7337962962962959E-3</v>
      </c>
      <c r="L40" s="12">
        <f>J40+K40</f>
        <v>1.0662037037037036E-2</v>
      </c>
      <c r="N40" s="10">
        <v>2.7187500000000002E-3</v>
      </c>
      <c r="O40" s="10">
        <v>2.627314814814815E-3</v>
      </c>
      <c r="P40" s="10">
        <v>2.6435185185185186E-3</v>
      </c>
      <c r="Q40" s="10">
        <v>2.5324074074074073E-3</v>
      </c>
      <c r="R40" s="10">
        <v>2.5277777777777777E-3</v>
      </c>
      <c r="S40" s="10">
        <v>2.5706018518518521E-3</v>
      </c>
      <c r="T40" s="10">
        <v>2.5949074074074073E-3</v>
      </c>
      <c r="U40" s="10">
        <v>2.5868055555555557E-3</v>
      </c>
      <c r="V40" s="10">
        <v>2.6828703703703702E-3</v>
      </c>
      <c r="W40" s="9"/>
      <c r="X40" s="10">
        <v>3.394675925925926E-3</v>
      </c>
      <c r="Y40" s="12">
        <f>N40+O40+P40+Q40+R40+S40+T40+U40+X40+V40</f>
        <v>2.6879629629629628E-2</v>
      </c>
      <c r="AA40" s="10">
        <v>5.2430555555555555E-3</v>
      </c>
      <c r="AC40" s="8">
        <f>L40+Y40+AA40</f>
        <v>4.2784722222222224E-2</v>
      </c>
    </row>
    <row r="41" spans="2:30" x14ac:dyDescent="0.25">
      <c r="B41" s="9">
        <v>39</v>
      </c>
      <c r="C41" s="9">
        <v>21</v>
      </c>
      <c r="D41" s="9">
        <v>30</v>
      </c>
      <c r="E41" s="9" t="s">
        <v>36</v>
      </c>
      <c r="F41" s="9"/>
      <c r="G41" s="9" t="s">
        <v>106</v>
      </c>
      <c r="H41" s="9" t="s">
        <v>120</v>
      </c>
      <c r="J41" s="10">
        <v>5.5868055555555558E-3</v>
      </c>
      <c r="K41" s="10">
        <v>6.6238425925925935E-3</v>
      </c>
      <c r="L41" s="12">
        <f>J41+K41</f>
        <v>1.2210648148148149E-2</v>
      </c>
      <c r="N41" s="10">
        <v>2.3368055555555559E-3</v>
      </c>
      <c r="O41" s="10">
        <v>2.417824074074074E-3</v>
      </c>
      <c r="P41" s="10">
        <v>2.429398148148148E-3</v>
      </c>
      <c r="Q41" s="10">
        <v>2.3900462962962959E-3</v>
      </c>
      <c r="R41" s="10">
        <v>2.4571759259259256E-3</v>
      </c>
      <c r="S41" s="10">
        <v>2.4976851851851853E-3</v>
      </c>
      <c r="T41" s="10">
        <v>2.46875E-3</v>
      </c>
      <c r="U41" s="10">
        <v>2.5312500000000001E-3</v>
      </c>
      <c r="V41" s="10">
        <v>2.5509259259259257E-3</v>
      </c>
      <c r="W41" s="9"/>
      <c r="X41" s="10">
        <v>3.3356481481481483E-3</v>
      </c>
      <c r="Y41" s="12">
        <f>N41+O41+P41+Q41+R41+S41+T41+U41+X41+V41</f>
        <v>2.5415509259259252E-2</v>
      </c>
      <c r="AA41" s="10">
        <v>5.7881944444444456E-3</v>
      </c>
      <c r="AC41" s="8">
        <f>L41+Y41+AA41</f>
        <v>4.3414351851851843E-2</v>
      </c>
    </row>
    <row r="42" spans="2:30" x14ac:dyDescent="0.25">
      <c r="B42" s="9">
        <v>40</v>
      </c>
      <c r="C42" s="9">
        <v>1</v>
      </c>
      <c r="D42" s="9">
        <v>75</v>
      </c>
      <c r="E42" s="9" t="s">
        <v>67</v>
      </c>
      <c r="F42" s="9"/>
      <c r="G42" s="9"/>
      <c r="H42" s="9" t="s">
        <v>126</v>
      </c>
      <c r="J42" s="10">
        <v>5.5243055555555557E-3</v>
      </c>
      <c r="K42" s="10">
        <v>6.0706018518518522E-3</v>
      </c>
      <c r="L42" s="12">
        <f>J42+K42</f>
        <v>1.1594907407407408E-2</v>
      </c>
      <c r="N42" s="10">
        <v>2.5428240740740741E-3</v>
      </c>
      <c r="O42" s="10">
        <v>2.6493055555555558E-3</v>
      </c>
      <c r="P42" s="10">
        <v>2.5173611111111113E-3</v>
      </c>
      <c r="Q42" s="10">
        <v>2.5219907407407409E-3</v>
      </c>
      <c r="R42" s="10">
        <v>2.5081018518518521E-3</v>
      </c>
      <c r="S42" s="10">
        <v>2.5659722222222225E-3</v>
      </c>
      <c r="T42" s="10">
        <v>2.5069444444444445E-3</v>
      </c>
      <c r="U42" s="10">
        <v>2.6018518518518517E-3</v>
      </c>
      <c r="V42" s="10">
        <v>2.6388888888888885E-3</v>
      </c>
      <c r="W42" s="9"/>
      <c r="X42" s="10">
        <v>3.1909722222222218E-3</v>
      </c>
      <c r="Y42" s="12">
        <f>N42+O42+P42+Q42+R42+S42+T42+U42+X42+V42</f>
        <v>2.6244212962962966E-2</v>
      </c>
      <c r="AA42" s="10">
        <v>6.0081018518518521E-3</v>
      </c>
      <c r="AC42" s="8">
        <f>L42+Y42+AA42</f>
        <v>4.3847222222222232E-2</v>
      </c>
    </row>
    <row r="43" spans="2:30" x14ac:dyDescent="0.25">
      <c r="B43" s="9">
        <v>41</v>
      </c>
      <c r="C43" s="9">
        <v>6</v>
      </c>
      <c r="D43" s="9">
        <v>90</v>
      </c>
      <c r="E43" s="9" t="s">
        <v>79</v>
      </c>
      <c r="F43" s="9"/>
      <c r="G43" s="9"/>
      <c r="H43" s="9" t="s">
        <v>121</v>
      </c>
      <c r="J43" s="10">
        <v>5.4513888888888884E-3</v>
      </c>
      <c r="K43" s="10">
        <v>6.1354166666666675E-3</v>
      </c>
      <c r="L43" s="12">
        <f>J43+K43</f>
        <v>1.1586805555555555E-2</v>
      </c>
      <c r="N43" s="10">
        <v>2.5000000000000001E-3</v>
      </c>
      <c r="O43" s="10">
        <v>2.5844907407407409E-3</v>
      </c>
      <c r="P43" s="10">
        <v>2.6585648148148146E-3</v>
      </c>
      <c r="Q43" s="10">
        <v>2.6770833333333334E-3</v>
      </c>
      <c r="R43" s="10">
        <v>2.6446759259259258E-3</v>
      </c>
      <c r="S43" s="10">
        <v>2.6006944444444445E-3</v>
      </c>
      <c r="T43" s="10">
        <v>2.7233796296296298E-3</v>
      </c>
      <c r="U43" s="10">
        <v>2.670138888888889E-3</v>
      </c>
      <c r="V43" s="10">
        <v>2.6712962962962962E-3</v>
      </c>
      <c r="W43" s="9"/>
      <c r="X43" s="10">
        <v>3.0613425925925925E-3</v>
      </c>
      <c r="Y43" s="12">
        <f>N43+O43+P43+Q43+R43+S43+T43+U43+X43+V43</f>
        <v>2.6791666666666665E-2</v>
      </c>
      <c r="AA43" s="10">
        <v>5.9803240740740745E-3</v>
      </c>
      <c r="AC43" s="8">
        <f>L43+Y43+AA43</f>
        <v>4.4358796296296299E-2</v>
      </c>
    </row>
    <row r="44" spans="2:30" x14ac:dyDescent="0.25">
      <c r="B44" s="9">
        <v>42</v>
      </c>
      <c r="C44" s="9">
        <v>7</v>
      </c>
      <c r="D44" s="9">
        <v>29</v>
      </c>
      <c r="E44" s="9" t="s">
        <v>35</v>
      </c>
      <c r="F44" s="9"/>
      <c r="G44" s="9" t="s">
        <v>105</v>
      </c>
      <c r="H44" s="9" t="s">
        <v>121</v>
      </c>
      <c r="I44" s="4"/>
      <c r="J44" s="10">
        <v>5.2627314814814819E-3</v>
      </c>
      <c r="K44" s="10">
        <v>6.114583333333333E-3</v>
      </c>
      <c r="L44" s="12">
        <f>J44+K44</f>
        <v>1.1377314814814816E-2</v>
      </c>
      <c r="M44" s="7"/>
      <c r="N44" s="10">
        <v>2.6898148148148146E-3</v>
      </c>
      <c r="O44" s="10">
        <v>2.6886574074074074E-3</v>
      </c>
      <c r="P44" s="10">
        <v>2.7083333333333334E-3</v>
      </c>
      <c r="Q44" s="10">
        <v>2.8240740740740739E-3</v>
      </c>
      <c r="R44" s="10">
        <v>2.886574074074074E-3</v>
      </c>
      <c r="S44" s="10">
        <v>2.8171296296296295E-3</v>
      </c>
      <c r="T44" s="10">
        <v>2.8124999999999995E-3</v>
      </c>
      <c r="U44" s="10">
        <v>2.8518518518518519E-3</v>
      </c>
      <c r="V44" s="10">
        <v>2.8101851851851851E-3</v>
      </c>
      <c r="W44" s="5"/>
      <c r="X44" s="10">
        <v>3.445601851851852E-3</v>
      </c>
      <c r="Y44" s="12">
        <f>N44+O44+P44+Q44+R44+S44+T44+U44+X44+V44</f>
        <v>2.8534722222222225E-2</v>
      </c>
      <c r="Z44" s="4"/>
      <c r="AA44" s="10">
        <v>5.603009259259259E-3</v>
      </c>
      <c r="AB44" s="4"/>
      <c r="AC44" s="8">
        <f>L44+Y44+AA44</f>
        <v>4.5515046296296297E-2</v>
      </c>
    </row>
    <row r="45" spans="2:30" x14ac:dyDescent="0.25">
      <c r="B45" s="9">
        <v>43</v>
      </c>
      <c r="C45" s="9">
        <v>2</v>
      </c>
      <c r="D45" s="9">
        <v>48</v>
      </c>
      <c r="E45" s="9" t="s">
        <v>48</v>
      </c>
      <c r="F45" s="9" t="s">
        <v>95</v>
      </c>
      <c r="G45" s="9"/>
      <c r="H45" s="9" t="s">
        <v>126</v>
      </c>
      <c r="J45" s="10">
        <v>5.8946759259259256E-3</v>
      </c>
      <c r="K45" s="10">
        <v>7.262731481481482E-3</v>
      </c>
      <c r="L45" s="12">
        <f>J45+K45</f>
        <v>1.3157407407407408E-2</v>
      </c>
      <c r="N45" s="10">
        <v>2.5648148148148149E-3</v>
      </c>
      <c r="O45" s="10">
        <v>2.6493055555555558E-3</v>
      </c>
      <c r="P45" s="10">
        <v>2.6481481481481482E-3</v>
      </c>
      <c r="Q45" s="10">
        <v>2.6192129629629625E-3</v>
      </c>
      <c r="R45" s="10">
        <v>2.6319444444444441E-3</v>
      </c>
      <c r="S45" s="10">
        <v>2.6527777777777782E-3</v>
      </c>
      <c r="T45" s="10">
        <v>2.5891203703703705E-3</v>
      </c>
      <c r="U45" s="10">
        <v>2.5856481481481481E-3</v>
      </c>
      <c r="V45" s="10">
        <v>2.6192129629629625E-3</v>
      </c>
      <c r="W45" s="9"/>
      <c r="X45" s="10">
        <v>3.1111111111111114E-3</v>
      </c>
      <c r="Y45" s="12">
        <f>N45+O45+P45+Q45+R45+S45+T45+U45+X45+V45</f>
        <v>2.6671296296296297E-2</v>
      </c>
      <c r="AA45" s="10">
        <v>5.9895833333333329E-3</v>
      </c>
      <c r="AC45" s="8">
        <f>L45+Y45+AA45</f>
        <v>4.5818287037037039E-2</v>
      </c>
    </row>
    <row r="46" spans="2:30" x14ac:dyDescent="0.25">
      <c r="B46" s="9">
        <v>44</v>
      </c>
      <c r="C46" s="9">
        <v>1</v>
      </c>
      <c r="D46" s="9">
        <v>5</v>
      </c>
      <c r="E46" s="9" t="s">
        <v>26</v>
      </c>
      <c r="F46" s="9" t="s">
        <v>89</v>
      </c>
      <c r="G46" s="9"/>
      <c r="H46" s="9" t="s">
        <v>122</v>
      </c>
      <c r="I46" s="4"/>
      <c r="J46" s="10">
        <v>5.6863425925925927E-3</v>
      </c>
      <c r="K46" s="10">
        <v>6.533564814814815E-3</v>
      </c>
      <c r="L46" s="12">
        <f>J46+K46</f>
        <v>1.2219907407407408E-2</v>
      </c>
      <c r="M46" s="7"/>
      <c r="N46" s="10">
        <v>2.7743055555555559E-3</v>
      </c>
      <c r="O46" s="10">
        <v>2.6331018518518517E-3</v>
      </c>
      <c r="P46" s="10">
        <v>2.6631944444444442E-3</v>
      </c>
      <c r="Q46" s="10">
        <v>2.7268518518518518E-3</v>
      </c>
      <c r="R46" s="10">
        <v>2.8657407407407412E-3</v>
      </c>
      <c r="S46" s="10">
        <v>2.8993055555555556E-3</v>
      </c>
      <c r="T46" s="10">
        <v>2.8206018518518519E-3</v>
      </c>
      <c r="U46" s="10">
        <v>2.6712962962962962E-3</v>
      </c>
      <c r="V46" s="10">
        <v>2.7349537037037034E-3</v>
      </c>
      <c r="W46" s="5"/>
      <c r="X46" s="10">
        <v>3.2534722222222223E-3</v>
      </c>
      <c r="Y46" s="12">
        <f>N46+O46+P46+Q46+R46+S46+T46+U46+X46+V46</f>
        <v>2.8042824074074078E-2</v>
      </c>
      <c r="Z46" s="4"/>
      <c r="AA46" s="10">
        <v>5.8599537037037032E-3</v>
      </c>
      <c r="AB46" s="4"/>
      <c r="AC46" s="8">
        <f>L46+Y46+AA46</f>
        <v>4.612268518518519E-2</v>
      </c>
    </row>
    <row r="47" spans="2:30" x14ac:dyDescent="0.25">
      <c r="B47" s="9">
        <v>45</v>
      </c>
      <c r="C47" s="9">
        <v>22</v>
      </c>
      <c r="D47" s="9">
        <v>74</v>
      </c>
      <c r="E47" s="9" t="s">
        <v>66</v>
      </c>
      <c r="F47" s="9"/>
      <c r="G47" s="9"/>
      <c r="H47" s="9" t="s">
        <v>120</v>
      </c>
      <c r="J47" s="10">
        <v>5.7326388888888887E-3</v>
      </c>
      <c r="K47" s="10">
        <v>5.8263888888888888E-3</v>
      </c>
      <c r="L47" s="12">
        <f>J47+K47</f>
        <v>1.1559027777777777E-2</v>
      </c>
      <c r="N47" s="10">
        <v>2.5034722222222225E-3</v>
      </c>
      <c r="O47" s="10">
        <v>2.4745370370370372E-3</v>
      </c>
      <c r="P47" s="10">
        <v>2.5011574074074072E-3</v>
      </c>
      <c r="Q47" s="10">
        <v>2.4467592592592592E-3</v>
      </c>
      <c r="R47" s="10">
        <v>2.5057870370370368E-3</v>
      </c>
      <c r="S47" s="10">
        <v>2.5497685185185185E-3</v>
      </c>
      <c r="T47" s="10">
        <v>2.5092592592592593E-3</v>
      </c>
      <c r="U47" s="10">
        <v>2.5324074074074073E-3</v>
      </c>
      <c r="V47" s="10">
        <v>2.6203703703703706E-3</v>
      </c>
      <c r="W47" s="10">
        <v>2.6006944444444445E-3</v>
      </c>
      <c r="X47" s="10">
        <v>3.1354166666666666E-3</v>
      </c>
      <c r="Y47" s="12">
        <f>N47+O47+P47+Q47+R47+S47+T47+U47+X47+V47+W47</f>
        <v>2.8379629629629626E-2</v>
      </c>
      <c r="AA47" s="10">
        <v>6.2013888888888882E-3</v>
      </c>
      <c r="AC47" s="8">
        <f>L47+Y47+AA47</f>
        <v>4.614004629629629E-2</v>
      </c>
      <c r="AD47" t="s">
        <v>23</v>
      </c>
    </row>
    <row r="48" spans="2:30" x14ac:dyDescent="0.25">
      <c r="B48" s="9">
        <v>46</v>
      </c>
      <c r="C48" s="9">
        <v>9</v>
      </c>
      <c r="D48" s="9">
        <v>36</v>
      </c>
      <c r="E48" s="9" t="s">
        <v>41</v>
      </c>
      <c r="F48" s="9"/>
      <c r="G48" s="9"/>
      <c r="H48" s="9" t="s">
        <v>124</v>
      </c>
      <c r="J48" s="10">
        <v>5.7638888888888887E-3</v>
      </c>
      <c r="K48" s="10">
        <v>6.2187499999999995E-3</v>
      </c>
      <c r="L48" s="12">
        <f>J48+K48</f>
        <v>1.1982638888888888E-2</v>
      </c>
      <c r="N48" s="10">
        <v>2.4317129629629632E-3</v>
      </c>
      <c r="O48" s="10">
        <v>2.4641203703703704E-3</v>
      </c>
      <c r="P48" s="10">
        <v>2.4027777777777776E-3</v>
      </c>
      <c r="Q48" s="10">
        <v>2.5185185185185185E-3</v>
      </c>
      <c r="R48" s="10">
        <v>2.5057870370370368E-3</v>
      </c>
      <c r="S48" s="10">
        <v>2.7141203703703702E-3</v>
      </c>
      <c r="T48" s="10">
        <v>2.6666666666666666E-3</v>
      </c>
      <c r="U48" s="10">
        <v>2.724537037037037E-3</v>
      </c>
      <c r="V48" s="10">
        <v>2.5462962962962961E-3</v>
      </c>
      <c r="W48" s="10">
        <v>2.5671296296296297E-3</v>
      </c>
      <c r="X48" s="10">
        <v>3.0000000000000005E-3</v>
      </c>
      <c r="Y48" s="12">
        <f>N48+O48+P48+Q48+R48+S48+T48+U48+X48+V48+W48</f>
        <v>2.8541666666666667E-2</v>
      </c>
      <c r="AA48" s="10">
        <v>5.883101851851852E-3</v>
      </c>
      <c r="AC48" s="8">
        <f>L48+Y48+AA48</f>
        <v>4.6407407407407411E-2</v>
      </c>
      <c r="AD48" t="s">
        <v>23</v>
      </c>
    </row>
    <row r="49" spans="2:30" x14ac:dyDescent="0.25">
      <c r="B49" s="9">
        <v>47</v>
      </c>
      <c r="C49" s="9">
        <v>2</v>
      </c>
      <c r="D49" s="9">
        <v>33</v>
      </c>
      <c r="E49" s="9" t="s">
        <v>38</v>
      </c>
      <c r="F49" s="9"/>
      <c r="G49" s="9" t="s">
        <v>107</v>
      </c>
      <c r="H49" s="9" t="s">
        <v>122</v>
      </c>
      <c r="J49" s="10">
        <v>6.3113425925925915E-3</v>
      </c>
      <c r="K49" s="10">
        <v>7.2430555555555555E-3</v>
      </c>
      <c r="L49" s="12">
        <f>J49+K49</f>
        <v>1.3554398148148147E-2</v>
      </c>
      <c r="N49" s="10">
        <v>2.5393518518518521E-3</v>
      </c>
      <c r="O49" s="10">
        <v>2.5625000000000001E-3</v>
      </c>
      <c r="P49" s="10">
        <v>2.5520833333333333E-3</v>
      </c>
      <c r="Q49" s="10">
        <v>2.5439814814814813E-3</v>
      </c>
      <c r="R49" s="10">
        <v>2.5590277777777777E-3</v>
      </c>
      <c r="S49" s="10">
        <v>2.5879629629629629E-3</v>
      </c>
      <c r="T49" s="10">
        <v>2.5706018518518521E-3</v>
      </c>
      <c r="U49" s="10">
        <v>2.6076388888888889E-3</v>
      </c>
      <c r="V49" s="10">
        <v>2.5914351851851849E-3</v>
      </c>
      <c r="W49" s="10"/>
      <c r="X49" s="10">
        <v>3.530092592592592E-3</v>
      </c>
      <c r="Y49" s="12">
        <f>N49+O49+P49+Q49+R49+S49+T49+U49+X49+V49</f>
        <v>2.6644675925925926E-2</v>
      </c>
      <c r="AA49" s="10">
        <v>6.6793981481481487E-3</v>
      </c>
      <c r="AC49" s="8">
        <f>L49+Y49+AA49</f>
        <v>4.6878472222222224E-2</v>
      </c>
    </row>
    <row r="50" spans="2:30" x14ac:dyDescent="0.25">
      <c r="B50" s="9">
        <v>48</v>
      </c>
      <c r="C50" s="9">
        <v>8</v>
      </c>
      <c r="D50" s="9">
        <v>91</v>
      </c>
      <c r="E50" s="9" t="s">
        <v>80</v>
      </c>
      <c r="F50" s="9"/>
      <c r="G50" s="9"/>
      <c r="H50" s="9" t="s">
        <v>121</v>
      </c>
      <c r="J50" s="10">
        <v>6.0046296296296297E-3</v>
      </c>
      <c r="K50" s="10">
        <v>7.1168981481481474E-3</v>
      </c>
      <c r="L50" s="12">
        <f>J50+K50</f>
        <v>1.3121527777777777E-2</v>
      </c>
      <c r="N50" s="10">
        <v>2.6168981481481481E-3</v>
      </c>
      <c r="O50" s="10">
        <v>2.7129629629629626E-3</v>
      </c>
      <c r="P50" s="10">
        <v>2.7037037037037043E-3</v>
      </c>
      <c r="Q50" s="10">
        <v>2.6400462962962966E-3</v>
      </c>
      <c r="R50" s="10">
        <v>2.6979166666666666E-3</v>
      </c>
      <c r="S50" s="10">
        <v>2.6365740740740742E-3</v>
      </c>
      <c r="T50" s="10">
        <v>2.8124999999999995E-3</v>
      </c>
      <c r="U50" s="10">
        <v>2.8379629629629627E-3</v>
      </c>
      <c r="V50" s="10">
        <v>2.7974537037037035E-3</v>
      </c>
      <c r="W50" s="9"/>
      <c r="X50" s="10">
        <v>3.6226851851851854E-3</v>
      </c>
      <c r="Y50" s="12">
        <f>N50+O50+P50+Q50+R50+S50+T50+U50+X50+V50</f>
        <v>2.8078703703703703E-2</v>
      </c>
      <c r="AA50" s="10">
        <v>6.5983796296296303E-3</v>
      </c>
      <c r="AC50" s="8">
        <f>L50+Y50+AA50</f>
        <v>4.7798611111111111E-2</v>
      </c>
    </row>
    <row r="51" spans="2:30" x14ac:dyDescent="0.25">
      <c r="B51" s="9">
        <v>49</v>
      </c>
      <c r="C51" s="9">
        <v>23</v>
      </c>
      <c r="D51" s="9">
        <v>71</v>
      </c>
      <c r="E51" s="9" t="s">
        <v>64</v>
      </c>
      <c r="F51" s="9"/>
      <c r="G51" s="9"/>
      <c r="H51" s="9" t="s">
        <v>120</v>
      </c>
      <c r="J51" s="10">
        <v>6.0081018518518521E-3</v>
      </c>
      <c r="K51" s="10">
        <v>6.5069444444444437E-3</v>
      </c>
      <c r="L51" s="12">
        <f>J51+K51</f>
        <v>1.2515046296296295E-2</v>
      </c>
      <c r="N51" s="10">
        <v>2.7291666666666662E-3</v>
      </c>
      <c r="O51" s="10">
        <v>2.9664351851851848E-3</v>
      </c>
      <c r="P51" s="10">
        <v>3.0219907407407405E-3</v>
      </c>
      <c r="Q51" s="10">
        <v>3.2650462962962958E-3</v>
      </c>
      <c r="R51" s="10">
        <v>2.9212962962962964E-3</v>
      </c>
      <c r="S51" s="10">
        <v>2.701388888888889E-3</v>
      </c>
      <c r="T51" s="10">
        <v>2.6793981481481482E-3</v>
      </c>
      <c r="U51" s="10">
        <v>2.7465277777777779E-3</v>
      </c>
      <c r="V51" s="10">
        <v>2.8090277777777779E-3</v>
      </c>
      <c r="W51" s="9"/>
      <c r="X51" s="10">
        <v>3.3043981481481479E-3</v>
      </c>
      <c r="Y51" s="12">
        <f>N51+O51+P51+Q51+R51+S51+T51+U51+X51+V51</f>
        <v>2.9144675925925925E-2</v>
      </c>
      <c r="AA51" s="10">
        <v>6.1516203703703698E-3</v>
      </c>
      <c r="AC51" s="8">
        <f>L51+Y51+AA51</f>
        <v>4.7811342592592593E-2</v>
      </c>
    </row>
    <row r="52" spans="2:30" x14ac:dyDescent="0.25">
      <c r="B52" s="9">
        <v>50</v>
      </c>
      <c r="C52" s="9">
        <v>9</v>
      </c>
      <c r="D52" s="9">
        <v>26</v>
      </c>
      <c r="E52" s="9" t="s">
        <v>33</v>
      </c>
      <c r="F52" s="9"/>
      <c r="G52" s="9"/>
      <c r="H52" s="9" t="s">
        <v>121</v>
      </c>
      <c r="I52" s="4"/>
      <c r="J52" s="10">
        <v>5.8900462962962969E-3</v>
      </c>
      <c r="K52" s="10">
        <v>6.564814814814815E-3</v>
      </c>
      <c r="L52" s="12">
        <f>J52+K52</f>
        <v>1.2454861111111111E-2</v>
      </c>
      <c r="M52" s="7"/>
      <c r="N52" s="10">
        <v>2.6921296296296298E-3</v>
      </c>
      <c r="O52" s="10">
        <v>2.7766203703703703E-3</v>
      </c>
      <c r="P52" s="10">
        <v>2.8402777777777779E-3</v>
      </c>
      <c r="Q52" s="10">
        <v>2.8796296296296296E-3</v>
      </c>
      <c r="R52" s="10">
        <v>2.871527777777778E-3</v>
      </c>
      <c r="S52" s="10">
        <v>2.8749999999999995E-3</v>
      </c>
      <c r="T52" s="10">
        <v>2.8831018518518515E-3</v>
      </c>
      <c r="U52" s="10">
        <v>2.8923611111111112E-3</v>
      </c>
      <c r="V52" s="10">
        <v>2.8530092592592596E-3</v>
      </c>
      <c r="W52" s="5"/>
      <c r="X52" s="10">
        <v>3.5277777777777777E-3</v>
      </c>
      <c r="Y52" s="12">
        <f>N52+O52+P52+Q52+R52+S52+T52+U52+X52+V52</f>
        <v>2.9091435185185185E-2</v>
      </c>
      <c r="Z52" s="4"/>
      <c r="AA52" s="10">
        <v>6.6585648148148151E-3</v>
      </c>
      <c r="AB52" s="4"/>
      <c r="AC52" s="8">
        <f>L52+Y52+AA52</f>
        <v>4.8204861111111108E-2</v>
      </c>
    </row>
    <row r="53" spans="2:30" x14ac:dyDescent="0.25">
      <c r="B53" s="9">
        <v>51</v>
      </c>
      <c r="C53" s="9">
        <v>10</v>
      </c>
      <c r="D53" s="9">
        <v>42</v>
      </c>
      <c r="E53" s="9" t="s">
        <v>44</v>
      </c>
      <c r="F53" s="9"/>
      <c r="G53" s="9" t="s">
        <v>109</v>
      </c>
      <c r="H53" s="9" t="s">
        <v>121</v>
      </c>
      <c r="J53" s="10">
        <v>5.8703703703703704E-3</v>
      </c>
      <c r="K53" s="10">
        <v>6.4212962962962965E-3</v>
      </c>
      <c r="L53" s="12">
        <f>J53+K53</f>
        <v>1.2291666666666666E-2</v>
      </c>
      <c r="N53" s="10">
        <v>2.4895833333333332E-3</v>
      </c>
      <c r="O53" s="10">
        <v>2.6631944444444442E-3</v>
      </c>
      <c r="P53" s="10">
        <v>2.7546296296296294E-3</v>
      </c>
      <c r="Q53" s="10">
        <v>2.7187500000000002E-3</v>
      </c>
      <c r="R53" s="10">
        <v>2.653935185185185E-3</v>
      </c>
      <c r="S53" s="10">
        <v>2.6770833333333334E-3</v>
      </c>
      <c r="T53" s="10">
        <v>2.8796296296296296E-3</v>
      </c>
      <c r="U53" s="10">
        <v>2.8749999999999995E-3</v>
      </c>
      <c r="V53" s="10">
        <v>2.7696759259259259E-3</v>
      </c>
      <c r="W53" s="10">
        <v>2.6446759259259258E-3</v>
      </c>
      <c r="X53" s="10">
        <v>3.0590277777777781E-3</v>
      </c>
      <c r="Y53" s="12">
        <f>N53+O53+P53+Q53+R53+S53+T53+U53+X53+V53+W53</f>
        <v>3.0185185185185179E-2</v>
      </c>
      <c r="AA53" s="10">
        <v>6.3900462962962964E-3</v>
      </c>
      <c r="AC53" s="8">
        <f>L53+Y53+AA53</f>
        <v>4.8866898148148145E-2</v>
      </c>
      <c r="AD53" t="s">
        <v>23</v>
      </c>
    </row>
    <row r="54" spans="2:30" x14ac:dyDescent="0.25">
      <c r="B54" s="9">
        <v>52</v>
      </c>
      <c r="C54" s="9">
        <v>11</v>
      </c>
      <c r="D54" s="9">
        <v>86</v>
      </c>
      <c r="E54" s="9" t="s">
        <v>77</v>
      </c>
      <c r="F54" s="9"/>
      <c r="G54" s="9"/>
      <c r="H54" s="9" t="s">
        <v>121</v>
      </c>
      <c r="J54" s="10">
        <v>6.0069444444444441E-3</v>
      </c>
      <c r="K54" s="10">
        <v>6.7187499999999999E-3</v>
      </c>
      <c r="L54" s="12">
        <f>J54+K54</f>
        <v>1.2725694444444444E-2</v>
      </c>
      <c r="N54" s="10">
        <v>2.8981481481481484E-3</v>
      </c>
      <c r="O54" s="10">
        <v>2.9629629629629628E-3</v>
      </c>
      <c r="P54" s="10">
        <v>2.8969907407407412E-3</v>
      </c>
      <c r="Q54" s="10">
        <v>3.0138888888888889E-3</v>
      </c>
      <c r="R54" s="10">
        <v>3.0115740740740745E-3</v>
      </c>
      <c r="S54" s="10">
        <v>2.9548611111111112E-3</v>
      </c>
      <c r="T54" s="10">
        <v>3.0277777777777781E-3</v>
      </c>
      <c r="U54" s="10">
        <v>3.0324074074074073E-3</v>
      </c>
      <c r="V54" s="10">
        <v>3.0300925925925925E-3</v>
      </c>
      <c r="W54" s="9"/>
      <c r="X54" s="10">
        <v>3.5127314814814817E-3</v>
      </c>
      <c r="Y54" s="12">
        <f>N54+O54+P54+Q54+R54+S54+T54+U54+X54+V54</f>
        <v>3.0341435185185187E-2</v>
      </c>
      <c r="AA54" s="10">
        <v>6.4837962962962957E-3</v>
      </c>
      <c r="AC54" s="8">
        <f>L54+Y54+AA54</f>
        <v>4.9550925925925922E-2</v>
      </c>
    </row>
    <row r="55" spans="2:30" x14ac:dyDescent="0.25">
      <c r="B55" s="9">
        <v>53</v>
      </c>
      <c r="C55" s="9">
        <v>12</v>
      </c>
      <c r="D55" s="9">
        <v>43</v>
      </c>
      <c r="E55" s="9" t="s">
        <v>45</v>
      </c>
      <c r="F55" s="9"/>
      <c r="G55" s="9"/>
      <c r="H55" s="9" t="s">
        <v>121</v>
      </c>
      <c r="J55" s="10">
        <v>6.2094907407407411E-3</v>
      </c>
      <c r="K55" s="10">
        <v>6.7916666666666655E-3</v>
      </c>
      <c r="L55" s="12">
        <f>J55+K55</f>
        <v>1.3001157407407406E-2</v>
      </c>
      <c r="N55" s="10">
        <v>2.8773148148148152E-3</v>
      </c>
      <c r="O55" s="10">
        <v>3.0150462962962965E-3</v>
      </c>
      <c r="P55" s="10">
        <v>2.9328703703703704E-3</v>
      </c>
      <c r="Q55" s="10">
        <v>2.9826388888888888E-3</v>
      </c>
      <c r="R55" s="10">
        <v>2.9907407407407404E-3</v>
      </c>
      <c r="S55" s="10">
        <v>2.9548611111111112E-3</v>
      </c>
      <c r="T55" s="10">
        <v>2.9907407407407404E-3</v>
      </c>
      <c r="U55" s="10">
        <v>2.9432870370370372E-3</v>
      </c>
      <c r="V55" s="10">
        <v>3.0532407407407405E-3</v>
      </c>
      <c r="W55" s="9"/>
      <c r="X55" s="10">
        <v>3.5011574074074077E-3</v>
      </c>
      <c r="Y55" s="12">
        <f>N55+O55+P55+Q55+R55+S55+T55+U55+X55+V55</f>
        <v>3.024189814814815E-2</v>
      </c>
      <c r="AA55" s="10">
        <v>7.0115740740740737E-3</v>
      </c>
      <c r="AC55" s="8">
        <f>L55+Y55+AA55</f>
        <v>5.0254629629629628E-2</v>
      </c>
    </row>
    <row r="56" spans="2:30" x14ac:dyDescent="0.25">
      <c r="B56" s="9">
        <v>54</v>
      </c>
      <c r="C56" s="9">
        <v>13</v>
      </c>
      <c r="D56" s="9">
        <v>84</v>
      </c>
      <c r="E56" s="9" t="s">
        <v>76</v>
      </c>
      <c r="F56" s="9" t="s">
        <v>100</v>
      </c>
      <c r="G56" s="9"/>
      <c r="H56" s="9" t="s">
        <v>121</v>
      </c>
      <c r="J56" s="10">
        <v>8.2523148148148148E-3</v>
      </c>
      <c r="K56" s="10">
        <v>1.0384259259259258E-2</v>
      </c>
      <c r="L56" s="12">
        <f>J56+K56</f>
        <v>1.8636574074074073E-2</v>
      </c>
      <c r="N56" s="10">
        <v>2.7025462962962962E-3</v>
      </c>
      <c r="O56" s="10">
        <v>2.7199074074074074E-3</v>
      </c>
      <c r="P56" s="10">
        <v>2.8634259259259255E-3</v>
      </c>
      <c r="Q56" s="10">
        <v>2.8437499999999995E-3</v>
      </c>
      <c r="R56" s="10">
        <v>2.8148148148148151E-3</v>
      </c>
      <c r="S56" s="10">
        <v>2.8877314814814811E-3</v>
      </c>
      <c r="T56" s="10">
        <v>2.9282407407407412E-3</v>
      </c>
      <c r="U56" s="10">
        <v>2.917824074074074E-3</v>
      </c>
      <c r="V56" s="10">
        <v>2.9421296296296296E-3</v>
      </c>
      <c r="W56" s="9"/>
      <c r="X56" s="10">
        <v>4.1956018518518523E-3</v>
      </c>
      <c r="Y56" s="12">
        <f>N56+O56+P56+Q56+R56+S56+T56+U56+X56+V56</f>
        <v>2.9815972222222223E-2</v>
      </c>
      <c r="AA56" s="10">
        <v>1.0390046296296295E-2</v>
      </c>
      <c r="AC56" s="8">
        <f>L56+Y56+AA56</f>
        <v>5.8842592592592585E-2</v>
      </c>
    </row>
    <row r="57" spans="2:30" x14ac:dyDescent="0.25">
      <c r="B57" s="9">
        <v>55</v>
      </c>
      <c r="C57" s="9">
        <v>5</v>
      </c>
      <c r="D57" s="9">
        <v>78</v>
      </c>
      <c r="E57" s="9" t="s">
        <v>70</v>
      </c>
      <c r="F57" s="9" t="s">
        <v>99</v>
      </c>
      <c r="G57" s="9" t="s">
        <v>117</v>
      </c>
      <c r="H57" s="9" t="s">
        <v>125</v>
      </c>
      <c r="J57" s="10">
        <v>5.1030092592592594E-3</v>
      </c>
      <c r="K57" s="10">
        <v>5.7511574074074071E-3</v>
      </c>
      <c r="L57" s="12">
        <f>J57+K57</f>
        <v>1.0854166666666666E-2</v>
      </c>
      <c r="N57" s="10">
        <v>2.2627314814814815E-3</v>
      </c>
      <c r="O57" s="10">
        <v>2.158564814814815E-3</v>
      </c>
      <c r="P57" s="10">
        <v>2.1053240740740741E-3</v>
      </c>
      <c r="Q57" s="10">
        <v>2.1423611111111109E-3</v>
      </c>
      <c r="R57" s="10">
        <v>2.1527777777777778E-3</v>
      </c>
      <c r="S57" s="10">
        <v>2.1840277777777778E-3</v>
      </c>
      <c r="T57" s="10">
        <v>2.1215277777777782E-3</v>
      </c>
      <c r="U57" s="10">
        <v>2.1145833333333333E-3</v>
      </c>
      <c r="V57" s="9" t="s">
        <v>86</v>
      </c>
      <c r="W57" s="9"/>
      <c r="X57" s="10">
        <v>3.2256944444444442E-3</v>
      </c>
      <c r="Y57" s="12">
        <f>N57+O57+P57+Q57+R57+S57+T57+U57+X57</f>
        <v>2.0467592592592593E-2</v>
      </c>
      <c r="AA57" s="10">
        <v>5.3356481481481484E-3</v>
      </c>
      <c r="AC57" s="8">
        <f>L57+Y57+AA57</f>
        <v>3.6657407407407402E-2</v>
      </c>
      <c r="AD57" t="s">
        <v>127</v>
      </c>
    </row>
    <row r="58" spans="2:30" x14ac:dyDescent="0.25">
      <c r="B58" s="9">
        <v>56</v>
      </c>
      <c r="C58" s="9">
        <v>24</v>
      </c>
      <c r="D58" s="9">
        <v>63</v>
      </c>
      <c r="E58" s="9" t="s">
        <v>61</v>
      </c>
      <c r="F58" s="9"/>
      <c r="G58" s="9"/>
      <c r="H58" s="9" t="s">
        <v>120</v>
      </c>
      <c r="J58" s="10">
        <v>5.5613425925925926E-3</v>
      </c>
      <c r="K58" s="10">
        <v>8.3761574074074068E-3</v>
      </c>
      <c r="L58" s="12">
        <f>J58+K58</f>
        <v>1.3937499999999999E-2</v>
      </c>
      <c r="N58" s="10">
        <v>2.236111111111111E-3</v>
      </c>
      <c r="O58" s="10">
        <v>2.1863425925925926E-3</v>
      </c>
      <c r="P58" s="10">
        <v>2.1284722222222221E-3</v>
      </c>
      <c r="Q58" s="10">
        <v>2.1863425925925926E-3</v>
      </c>
      <c r="R58" s="10">
        <v>2.1574074074074074E-3</v>
      </c>
      <c r="S58" s="10">
        <v>2.3182870370370371E-3</v>
      </c>
      <c r="T58" s="10">
        <v>2.1909722222222222E-3</v>
      </c>
      <c r="U58" s="10">
        <v>2.173611111111111E-3</v>
      </c>
      <c r="V58" s="9" t="s">
        <v>86</v>
      </c>
      <c r="W58" s="9"/>
      <c r="X58" s="10">
        <v>3.6087962962962961E-3</v>
      </c>
      <c r="Y58" s="12">
        <f>N58+O58+P58+Q58+R58+S58+T58+U58+X58</f>
        <v>2.1186342592592593E-2</v>
      </c>
      <c r="AA58" s="10">
        <v>6.207175925925925E-3</v>
      </c>
      <c r="AC58" s="8">
        <f>L58+Y58+AA58</f>
        <v>4.1331018518518517E-2</v>
      </c>
      <c r="AD58" t="s">
        <v>127</v>
      </c>
    </row>
    <row r="59" spans="2:30" x14ac:dyDescent="0.25">
      <c r="B59" s="9">
        <v>57</v>
      </c>
      <c r="C59" s="9">
        <v>25</v>
      </c>
      <c r="D59" s="9">
        <v>51</v>
      </c>
      <c r="E59" s="9" t="s">
        <v>51</v>
      </c>
      <c r="F59" s="9"/>
      <c r="G59" s="9"/>
      <c r="H59" s="9" t="s">
        <v>120</v>
      </c>
      <c r="J59" s="10">
        <v>5.3032407407407403E-3</v>
      </c>
      <c r="K59" s="10">
        <v>6.0486111111111122E-3</v>
      </c>
      <c r="L59" s="12">
        <f>J59+K59</f>
        <v>1.1351851851851853E-2</v>
      </c>
      <c r="N59" s="10">
        <v>1.9907407407407408E-3</v>
      </c>
      <c r="O59" s="10">
        <v>1.9780092592592592E-3</v>
      </c>
      <c r="P59" s="10">
        <v>2.003472222222222E-3</v>
      </c>
      <c r="Q59" s="10">
        <v>2.0694444444444445E-3</v>
      </c>
      <c r="R59" s="10">
        <v>2.0208333333333332E-3</v>
      </c>
      <c r="S59" s="10">
        <v>9.688657407407408E-3</v>
      </c>
      <c r="T59" s="10">
        <v>2.0358796296296297E-3</v>
      </c>
      <c r="U59" s="10">
        <v>2.0729166666666665E-3</v>
      </c>
      <c r="V59" s="9" t="s">
        <v>86</v>
      </c>
      <c r="W59" s="9"/>
      <c r="X59" s="10">
        <v>2.9270833333333332E-3</v>
      </c>
      <c r="Y59" s="12">
        <f>N59+O59+P59+Q59+R59+S59+T59+U59+X59</f>
        <v>2.678703703703704E-2</v>
      </c>
      <c r="AA59" s="10">
        <v>5.6365740740740742E-3</v>
      </c>
      <c r="AC59" s="8">
        <f>L59+Y59+AA59</f>
        <v>4.377546296296296E-2</v>
      </c>
      <c r="AD59" t="s">
        <v>127</v>
      </c>
    </row>
    <row r="60" spans="2:30" x14ac:dyDescent="0.25">
      <c r="B60" s="9">
        <v>58</v>
      </c>
      <c r="C60" s="9">
        <v>14</v>
      </c>
      <c r="D60" s="9">
        <v>54</v>
      </c>
      <c r="E60" s="9" t="s">
        <v>54</v>
      </c>
      <c r="F60" s="9"/>
      <c r="G60" s="9"/>
      <c r="H60" s="9" t="s">
        <v>121</v>
      </c>
      <c r="J60" s="10">
        <v>5.8773148148148144E-3</v>
      </c>
      <c r="K60" s="10">
        <v>7.8379629629629632E-3</v>
      </c>
      <c r="L60" s="12">
        <f>J60+K60</f>
        <v>1.3715277777777778E-2</v>
      </c>
      <c r="N60" s="10">
        <v>2.8958333333333332E-3</v>
      </c>
      <c r="O60" s="10">
        <v>2.8888888888888888E-3</v>
      </c>
      <c r="P60" s="10">
        <v>2.9560185185185188E-3</v>
      </c>
      <c r="Q60" s="10">
        <v>2.9293981481481484E-3</v>
      </c>
      <c r="R60" s="10">
        <v>2.9201388888888888E-3</v>
      </c>
      <c r="S60" s="10">
        <v>2.9953703703703705E-3</v>
      </c>
      <c r="T60" s="10">
        <v>2.9583333333333332E-3</v>
      </c>
      <c r="U60" s="10">
        <v>2.9826388888888888E-3</v>
      </c>
      <c r="V60" s="9" t="s">
        <v>86</v>
      </c>
      <c r="W60" s="9"/>
      <c r="X60" s="10">
        <v>3.4490740740740745E-3</v>
      </c>
      <c r="Y60" s="12">
        <f>N60+O60+P60+Q60+R60+S60+T60+U60+X60</f>
        <v>2.6975694444444445E-2</v>
      </c>
      <c r="AA60" s="10">
        <v>6.5497685185185181E-3</v>
      </c>
      <c r="AC60" s="8">
        <f>L60+Y60+AA60</f>
        <v>4.7240740740740736E-2</v>
      </c>
      <c r="AD60" t="s">
        <v>127</v>
      </c>
    </row>
    <row r="61" spans="2:30" ht="14.25" customHeight="1" x14ac:dyDescent="0.25">
      <c r="B61" s="9">
        <v>59</v>
      </c>
      <c r="C61" s="9">
        <v>15</v>
      </c>
      <c r="D61" s="9">
        <v>59</v>
      </c>
      <c r="E61" s="9" t="s">
        <v>59</v>
      </c>
      <c r="F61" s="9"/>
      <c r="G61" s="9"/>
      <c r="H61" s="9" t="s">
        <v>121</v>
      </c>
      <c r="J61" s="10">
        <v>6.0011574074074073E-3</v>
      </c>
      <c r="K61" s="10">
        <v>8.0162037037037042E-3</v>
      </c>
      <c r="L61" s="12">
        <f>J61+K61</f>
        <v>1.4017361111111112E-2</v>
      </c>
      <c r="N61" s="10">
        <v>2.7754629629629626E-3</v>
      </c>
      <c r="O61" s="10">
        <v>2.5972222222222226E-3</v>
      </c>
      <c r="P61" s="10">
        <v>6.1203703703703698E-3</v>
      </c>
      <c r="Q61" s="10">
        <v>2.6261574074074073E-3</v>
      </c>
      <c r="R61" s="10">
        <v>2.7268518518518518E-3</v>
      </c>
      <c r="S61" s="10">
        <v>2.7858796296296295E-3</v>
      </c>
      <c r="T61" s="10">
        <v>2.7766203703703703E-3</v>
      </c>
      <c r="U61" s="9" t="s">
        <v>86</v>
      </c>
      <c r="V61" s="9" t="s">
        <v>86</v>
      </c>
      <c r="W61" s="9"/>
      <c r="X61" s="10">
        <v>3.5324074074074077E-3</v>
      </c>
      <c r="Y61" s="12">
        <f>N61+O61+P61+Q61+R61+S61+T61</f>
        <v>2.2408564814814815E-2</v>
      </c>
      <c r="AA61" s="10">
        <v>7.0868055555555554E-3</v>
      </c>
      <c r="AC61" s="8">
        <f>L61+Y61+AA61</f>
        <v>4.3512731481481486E-2</v>
      </c>
      <c r="AD61" t="s">
        <v>128</v>
      </c>
    </row>
    <row r="62" spans="2:30" x14ac:dyDescent="0.25">
      <c r="B62" s="9">
        <v>60</v>
      </c>
      <c r="C62" s="9">
        <v>10</v>
      </c>
      <c r="D62" s="9">
        <v>23</v>
      </c>
      <c r="E62" s="9" t="s">
        <v>31</v>
      </c>
      <c r="F62" s="9"/>
      <c r="G62" s="9"/>
      <c r="H62" s="9" t="s">
        <v>124</v>
      </c>
      <c r="J62" s="10">
        <v>6.0115740740740746E-3</v>
      </c>
      <c r="K62" s="10">
        <v>7.1898148148148147E-3</v>
      </c>
      <c r="L62" s="12">
        <f>J62+K62</f>
        <v>1.3201388888888889E-2</v>
      </c>
      <c r="N62" s="10">
        <v>1.5770833333333335E-2</v>
      </c>
      <c r="O62" s="9" t="s">
        <v>85</v>
      </c>
      <c r="P62" s="9" t="s">
        <v>85</v>
      </c>
      <c r="Q62" s="9" t="s">
        <v>85</v>
      </c>
      <c r="R62" s="9" t="s">
        <v>85</v>
      </c>
      <c r="S62" s="9" t="s">
        <v>85</v>
      </c>
      <c r="T62" s="9" t="s">
        <v>85</v>
      </c>
      <c r="U62" s="9" t="s">
        <v>85</v>
      </c>
      <c r="V62" s="9" t="s">
        <v>85</v>
      </c>
      <c r="W62" s="9"/>
      <c r="X62" s="9" t="s">
        <v>85</v>
      </c>
      <c r="Y62" s="12" t="s">
        <v>85</v>
      </c>
      <c r="AA62" s="9" t="s">
        <v>85</v>
      </c>
      <c r="AC62" s="8" t="s">
        <v>85</v>
      </c>
    </row>
    <row r="63" spans="2:30" x14ac:dyDescent="0.25">
      <c r="B63" s="9">
        <v>61</v>
      </c>
      <c r="C63" s="9">
        <v>16</v>
      </c>
      <c r="D63" s="9">
        <v>46</v>
      </c>
      <c r="E63" s="9" t="s">
        <v>47</v>
      </c>
      <c r="F63" s="9"/>
      <c r="G63" s="9"/>
      <c r="H63" s="9" t="s">
        <v>121</v>
      </c>
      <c r="J63" s="10">
        <v>4.8368055555555551E-3</v>
      </c>
      <c r="K63" s="10" t="s">
        <v>85</v>
      </c>
      <c r="L63" s="12"/>
      <c r="N63" s="10" t="s">
        <v>85</v>
      </c>
      <c r="O63" s="10" t="s">
        <v>85</v>
      </c>
      <c r="P63" s="10" t="s">
        <v>85</v>
      </c>
      <c r="Q63" s="10" t="s">
        <v>85</v>
      </c>
      <c r="R63" s="10" t="s">
        <v>85</v>
      </c>
      <c r="S63" s="10" t="s">
        <v>85</v>
      </c>
      <c r="T63" s="10" t="s">
        <v>85</v>
      </c>
      <c r="U63" s="10" t="s">
        <v>85</v>
      </c>
      <c r="V63" s="10" t="s">
        <v>85</v>
      </c>
      <c r="W63" s="9"/>
      <c r="X63" s="10" t="s">
        <v>85</v>
      </c>
      <c r="Y63" s="12" t="s">
        <v>85</v>
      </c>
      <c r="AA63" s="10" t="s">
        <v>85</v>
      </c>
      <c r="AC63" s="8" t="s">
        <v>85</v>
      </c>
    </row>
  </sheetData>
  <sortState ref="B57:AD63">
    <sortCondition ref="AC57:AC6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2015-07-14T15:40:40Z</dcterms:created>
  <dcterms:modified xsi:type="dcterms:W3CDTF">2015-11-22T16:07:45Z</dcterms:modified>
</cp:coreProperties>
</file>