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900" windowWidth="19395" windowHeight="71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Z38" i="1"/>
  <c r="Z47"/>
  <c r="Z39"/>
  <c r="Z12"/>
  <c r="Z14"/>
  <c r="Z20"/>
  <c r="Z42"/>
  <c r="Z21"/>
  <c r="Z29"/>
  <c r="Z19"/>
  <c r="Z18"/>
  <c r="Z22"/>
  <c r="Z11"/>
  <c r="Z34"/>
  <c r="Z15"/>
  <c r="Z9"/>
  <c r="Z35"/>
  <c r="Z7"/>
  <c r="Z37"/>
  <c r="Z28"/>
  <c r="Z16"/>
  <c r="Z45"/>
  <c r="Z46"/>
  <c r="Z24"/>
  <c r="Z5"/>
  <c r="Z31"/>
  <c r="Z6"/>
  <c r="Z40"/>
  <c r="Z33"/>
  <c r="Z4"/>
  <c r="Z23"/>
  <c r="Z43"/>
  <c r="Z25"/>
  <c r="Z26"/>
  <c r="Z13"/>
  <c r="Z10"/>
  <c r="Z44"/>
  <c r="Z30"/>
  <c r="Z32"/>
  <c r="Z8"/>
  <c r="Z41"/>
  <c r="Z17"/>
  <c r="Z27"/>
  <c r="Z3"/>
  <c r="Z36"/>
  <c r="AD36" s="1"/>
  <c r="M45"/>
  <c r="AD45" s="1"/>
  <c r="M46"/>
  <c r="AD46" s="1"/>
  <c r="M24"/>
  <c r="AD24" s="1"/>
  <c r="M5"/>
  <c r="AD5" s="1"/>
  <c r="M31"/>
  <c r="AD31" s="1"/>
  <c r="M6"/>
  <c r="AD6" s="1"/>
  <c r="M40"/>
  <c r="AD40" s="1"/>
  <c r="M33"/>
  <c r="AD33" s="1"/>
  <c r="M4"/>
  <c r="AD4" s="1"/>
  <c r="M23"/>
  <c r="AD23" s="1"/>
  <c r="M43"/>
  <c r="AD43" s="1"/>
  <c r="M25"/>
  <c r="AD25" s="1"/>
  <c r="M26"/>
  <c r="AD26" s="1"/>
  <c r="M13"/>
  <c r="AD13" s="1"/>
  <c r="M10"/>
  <c r="AD10" s="1"/>
  <c r="M44"/>
  <c r="AD44" s="1"/>
  <c r="M30"/>
  <c r="AD30" s="1"/>
  <c r="M39"/>
  <c r="M47"/>
  <c r="M32"/>
  <c r="M8"/>
  <c r="M41"/>
  <c r="M17"/>
  <c r="AD17" s="1"/>
  <c r="M27"/>
  <c r="M3"/>
  <c r="M16"/>
  <c r="M28"/>
  <c r="AD28" s="1"/>
  <c r="M37"/>
  <c r="M38"/>
  <c r="M7"/>
  <c r="M35"/>
  <c r="AD35" s="1"/>
  <c r="M9"/>
  <c r="M15"/>
  <c r="AD15" s="1"/>
  <c r="M34"/>
  <c r="M11"/>
  <c r="AD11" s="1"/>
  <c r="M22"/>
  <c r="M18"/>
  <c r="AD18" s="1"/>
  <c r="M19"/>
  <c r="M29"/>
  <c r="AD29" s="1"/>
  <c r="M21"/>
  <c r="M42"/>
  <c r="AD42" s="1"/>
  <c r="M20"/>
  <c r="M14"/>
  <c r="AD14" s="1"/>
  <c r="M12"/>
  <c r="M36"/>
  <c r="AD38" l="1"/>
  <c r="AD20"/>
  <c r="AD19"/>
  <c r="AD34"/>
  <c r="AD7"/>
  <c r="AD16"/>
  <c r="AD41"/>
  <c r="AD39"/>
  <c r="AD37"/>
  <c r="AD12"/>
  <c r="AD47"/>
  <c r="AD21"/>
  <c r="AD22"/>
  <c r="AD9"/>
  <c r="AD27"/>
  <c r="AD32"/>
  <c r="AD3"/>
  <c r="AD8"/>
</calcChain>
</file>

<file path=xl/sharedStrings.xml><?xml version="1.0" encoding="utf-8"?>
<sst xmlns="http://schemas.openxmlformats.org/spreadsheetml/2006/main" count="193" uniqueCount="144">
  <si>
    <t>Overall</t>
  </si>
  <si>
    <t>Cat pos</t>
  </si>
  <si>
    <t xml:space="preserve">Bib </t>
  </si>
  <si>
    <t>Name</t>
  </si>
  <si>
    <t>Club</t>
  </si>
  <si>
    <t>TE number</t>
  </si>
  <si>
    <t>CAT</t>
  </si>
  <si>
    <t>Run Lap 1</t>
  </si>
  <si>
    <t>Run Lap 2 + trans</t>
  </si>
  <si>
    <t>Run Time</t>
  </si>
  <si>
    <t>Lap 1</t>
  </si>
  <si>
    <t>Lap 2</t>
  </si>
  <si>
    <t>Lap 3</t>
  </si>
  <si>
    <t>Lap 4</t>
  </si>
  <si>
    <t>Lap 5</t>
  </si>
  <si>
    <t>Lap 6</t>
  </si>
  <si>
    <t>Lap 7</t>
  </si>
  <si>
    <t>Lap 8</t>
  </si>
  <si>
    <t xml:space="preserve">Lap 9 </t>
  </si>
  <si>
    <t>Lap 10 + trans</t>
  </si>
  <si>
    <t>Bike Time</t>
  </si>
  <si>
    <t>Run 2</t>
  </si>
  <si>
    <t>Total</t>
  </si>
  <si>
    <t>Mornington Chasers</t>
  </si>
  <si>
    <t>E1056009</t>
  </si>
  <si>
    <t>E1054991</t>
  </si>
  <si>
    <t>Lap Short</t>
  </si>
  <si>
    <t>Telemaque</t>
  </si>
  <si>
    <t>Argyriou</t>
  </si>
  <si>
    <t>Joseph</t>
  </si>
  <si>
    <t>bahsoon</t>
  </si>
  <si>
    <t>Karim</t>
  </si>
  <si>
    <t>Bahsoon</t>
  </si>
  <si>
    <t>JesÃºs</t>
  </si>
  <si>
    <t>Barriguete</t>
  </si>
  <si>
    <t>Jacqueline</t>
  </si>
  <si>
    <t>Bohmer-Laubis</t>
  </si>
  <si>
    <t>Christina</t>
  </si>
  <si>
    <t>Bridge</t>
  </si>
  <si>
    <t>Neil</t>
  </si>
  <si>
    <t>Brittain</t>
  </si>
  <si>
    <t>Dan</t>
  </si>
  <si>
    <t>Brooks</t>
  </si>
  <si>
    <t>Adam</t>
  </si>
  <si>
    <t>Byrne</t>
  </si>
  <si>
    <t>Victoria</t>
  </si>
  <si>
    <t>Carter</t>
  </si>
  <si>
    <t>Darren</t>
  </si>
  <si>
    <t>Chaplin</t>
  </si>
  <si>
    <t>Karima</t>
  </si>
  <si>
    <t>Chellig</t>
  </si>
  <si>
    <t>Robertas</t>
  </si>
  <si>
    <t>Domarkas</t>
  </si>
  <si>
    <t>Andy</t>
  </si>
  <si>
    <t>Ellis</t>
  </si>
  <si>
    <t>Chris</t>
  </si>
  <si>
    <t>Fenn</t>
  </si>
  <si>
    <t>Ford</t>
  </si>
  <si>
    <t>Gordon</t>
  </si>
  <si>
    <t>Glen</t>
  </si>
  <si>
    <t>Lee</t>
  </si>
  <si>
    <t>Henshaw</t>
  </si>
  <si>
    <t>Aron</t>
  </si>
  <si>
    <t>Hinds</t>
  </si>
  <si>
    <t>Alex</t>
  </si>
  <si>
    <t>Hobley</t>
  </si>
  <si>
    <t>David</t>
  </si>
  <si>
    <t>Hunter</t>
  </si>
  <si>
    <t>Chi</t>
  </si>
  <si>
    <t>Ifeacho</t>
  </si>
  <si>
    <t>John</t>
  </si>
  <si>
    <t>Ives</t>
  </si>
  <si>
    <t>Mike</t>
  </si>
  <si>
    <t>Jubb</t>
  </si>
  <si>
    <t>Jasmine</t>
  </si>
  <si>
    <t>Kerry</t>
  </si>
  <si>
    <t>Simon</t>
  </si>
  <si>
    <t>Le good</t>
  </si>
  <si>
    <t>ANTHONY</t>
  </si>
  <si>
    <t>LEAHY</t>
  </si>
  <si>
    <t>Jason</t>
  </si>
  <si>
    <t>Levy</t>
  </si>
  <si>
    <t>mark</t>
  </si>
  <si>
    <t>lloyd</t>
  </si>
  <si>
    <t>Paul</t>
  </si>
  <si>
    <t>McArdell</t>
  </si>
  <si>
    <t>Lizzy</t>
  </si>
  <si>
    <t>Muggeridge</t>
  </si>
  <si>
    <t>Michael</t>
  </si>
  <si>
    <t>Orr</t>
  </si>
  <si>
    <t>Sam</t>
  </si>
  <si>
    <t>Parker</t>
  </si>
  <si>
    <t>Richard</t>
  </si>
  <si>
    <t>Patton</t>
  </si>
  <si>
    <t>Nigel</t>
  </si>
  <si>
    <t>Powley</t>
  </si>
  <si>
    <t>Mary</t>
  </si>
  <si>
    <t>Ritchie</t>
  </si>
  <si>
    <t>Andrea</t>
  </si>
  <si>
    <t>Sanders-Reece</t>
  </si>
  <si>
    <t>Gary</t>
  </si>
  <si>
    <t>Shaw</t>
  </si>
  <si>
    <t>Des</t>
  </si>
  <si>
    <t>Shelley</t>
  </si>
  <si>
    <t>Skinner</t>
  </si>
  <si>
    <t>Claire</t>
  </si>
  <si>
    <t>Steels</t>
  </si>
  <si>
    <t>Tudor</t>
  </si>
  <si>
    <t>London Fields Triathlon Club</t>
  </si>
  <si>
    <t>Rhondda Tri</t>
  </si>
  <si>
    <t>None</t>
  </si>
  <si>
    <t>Tri London</t>
  </si>
  <si>
    <t>East Essex Tri Club</t>
  </si>
  <si>
    <t>none</t>
  </si>
  <si>
    <t>Harwich Runners</t>
  </si>
  <si>
    <t>Capital Tri</t>
  </si>
  <si>
    <t>e1053027</t>
  </si>
  <si>
    <t>E1051310</t>
  </si>
  <si>
    <t>E1056750</t>
  </si>
  <si>
    <t>E1059004</t>
  </si>
  <si>
    <t>E14945</t>
  </si>
  <si>
    <t>E1054335</t>
  </si>
  <si>
    <t>E1062204</t>
  </si>
  <si>
    <t>e1050315</t>
  </si>
  <si>
    <t>E1054865</t>
  </si>
  <si>
    <t>E1060420</t>
  </si>
  <si>
    <t>E1053548</t>
  </si>
  <si>
    <t>E1035138</t>
  </si>
  <si>
    <t>E1059412</t>
  </si>
  <si>
    <t>M40-49</t>
  </si>
  <si>
    <t>M20-39</t>
  </si>
  <si>
    <t>F50+</t>
  </si>
  <si>
    <t>F20-39</t>
  </si>
  <si>
    <t>F40-49</t>
  </si>
  <si>
    <t>M50+</t>
  </si>
  <si>
    <t>Extra Lap</t>
  </si>
  <si>
    <t>Holly</t>
  </si>
  <si>
    <t>Greg</t>
  </si>
  <si>
    <t>Bassan</t>
  </si>
  <si>
    <t>Arnold</t>
  </si>
  <si>
    <t>Laws</t>
  </si>
  <si>
    <t>E1062454</t>
  </si>
  <si>
    <t>E1062369</t>
  </si>
  <si>
    <t>* LAP SHORT</t>
  </si>
</sst>
</file>

<file path=xl/styles.xml><?xml version="1.0" encoding="utf-8"?>
<styleSheet xmlns="http://schemas.openxmlformats.org/spreadsheetml/2006/main">
  <numFmts count="1">
    <numFmt numFmtId="164" formatCode="[mm]:ss"/>
  </numFmts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NumberFormat="1" applyFont="1" applyBorder="1" applyAlignment="1">
      <alignment horizontal="right" vertical="center"/>
    </xf>
    <xf numFmtId="0" fontId="1" fillId="0" borderId="1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left" vertical="center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46" fontId="1" fillId="0" borderId="1" xfId="0" applyNumberFormat="1" applyFont="1" applyBorder="1" applyAlignment="1">
      <alignment vertical="center" wrapText="1"/>
    </xf>
    <xf numFmtId="0" fontId="0" fillId="0" borderId="1" xfId="0" applyBorder="1"/>
    <xf numFmtId="47" fontId="0" fillId="0" borderId="1" xfId="0" applyNumberFormat="1" applyBorder="1"/>
    <xf numFmtId="47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AE47"/>
  <sheetViews>
    <sheetView tabSelected="1" topLeftCell="T18" workbookViewId="0">
      <selection activeCell="AD40" sqref="AD40"/>
    </sheetView>
  </sheetViews>
  <sheetFormatPr defaultRowHeight="15"/>
  <cols>
    <col min="5" max="5" width="21.42578125" bestFit="1" customWidth="1"/>
    <col min="6" max="6" width="21.42578125" customWidth="1"/>
    <col min="7" max="7" width="23.42578125" bestFit="1" customWidth="1"/>
    <col min="8" max="8" width="9" bestFit="1" customWidth="1"/>
    <col min="10" max="10" width="3.7109375" customWidth="1"/>
    <col min="14" max="14" width="2.28515625" customWidth="1"/>
    <col min="27" max="27" width="3.42578125" customWidth="1"/>
    <col min="29" max="29" width="3.28515625" customWidth="1"/>
  </cols>
  <sheetData>
    <row r="2" spans="2:30" ht="30">
      <c r="B2" s="1" t="s">
        <v>0</v>
      </c>
      <c r="C2" s="1" t="s">
        <v>1</v>
      </c>
      <c r="D2" s="1" t="s">
        <v>2</v>
      </c>
      <c r="E2" s="2" t="s">
        <v>3</v>
      </c>
      <c r="F2" s="2"/>
      <c r="G2" s="3" t="s">
        <v>4</v>
      </c>
      <c r="H2" s="3" t="s">
        <v>5</v>
      </c>
      <c r="I2" s="3" t="s">
        <v>6</v>
      </c>
      <c r="J2" s="4"/>
      <c r="K2" s="3" t="s">
        <v>7</v>
      </c>
      <c r="L2" s="3" t="s">
        <v>8</v>
      </c>
      <c r="M2" s="3" t="s">
        <v>9</v>
      </c>
      <c r="N2" s="4"/>
      <c r="O2" s="3" t="s">
        <v>10</v>
      </c>
      <c r="P2" s="3" t="s">
        <v>11</v>
      </c>
      <c r="Q2" s="3" t="s">
        <v>12</v>
      </c>
      <c r="R2" s="3" t="s">
        <v>13</v>
      </c>
      <c r="S2" s="3" t="s">
        <v>14</v>
      </c>
      <c r="T2" s="3" t="s">
        <v>15</v>
      </c>
      <c r="U2" s="3" t="s">
        <v>16</v>
      </c>
      <c r="V2" s="3" t="s">
        <v>17</v>
      </c>
      <c r="W2" s="3" t="s">
        <v>18</v>
      </c>
      <c r="X2" s="3" t="s">
        <v>135</v>
      </c>
      <c r="Y2" s="3" t="s">
        <v>19</v>
      </c>
      <c r="Z2" s="3" t="s">
        <v>20</v>
      </c>
      <c r="AA2" s="4"/>
      <c r="AB2" s="3" t="s">
        <v>21</v>
      </c>
      <c r="AC2" s="4"/>
      <c r="AD2" s="3" t="s">
        <v>22</v>
      </c>
    </row>
    <row r="3" spans="2:30">
      <c r="B3" s="10">
        <v>1</v>
      </c>
      <c r="C3" s="10">
        <v>1</v>
      </c>
      <c r="D3" s="10">
        <v>52</v>
      </c>
      <c r="E3" s="10" t="s">
        <v>137</v>
      </c>
      <c r="F3" s="10" t="s">
        <v>138</v>
      </c>
      <c r="G3" s="10"/>
      <c r="H3" s="10" t="s">
        <v>142</v>
      </c>
      <c r="I3" s="10" t="s">
        <v>130</v>
      </c>
      <c r="K3" s="11">
        <v>3.921516203703704E-3</v>
      </c>
      <c r="L3" s="11">
        <v>4.3038541666666668E-3</v>
      </c>
      <c r="M3" s="7">
        <f>K3+L3</f>
        <v>8.2253703703703707E-3</v>
      </c>
      <c r="O3" s="11">
        <v>1.9075231481481484E-3</v>
      </c>
      <c r="P3" s="11">
        <v>1.7613194444444445E-3</v>
      </c>
      <c r="Q3" s="11">
        <v>1.7680671296296296E-3</v>
      </c>
      <c r="R3" s="11">
        <v>1.7706597222222221E-3</v>
      </c>
      <c r="S3" s="11">
        <v>1.7455671296296297E-3</v>
      </c>
      <c r="T3" s="11">
        <v>1.6805902777777776E-3</v>
      </c>
      <c r="U3" s="11">
        <v>1.7198148148148146E-3</v>
      </c>
      <c r="V3" s="11">
        <v>1.7581712962962961E-3</v>
      </c>
      <c r="W3" s="11">
        <v>1.7790740740740744E-3</v>
      </c>
      <c r="X3" s="10"/>
      <c r="Y3" s="11">
        <v>2.1625462962962961E-3</v>
      </c>
      <c r="Z3" s="7">
        <f>O3+P3+Q3+R3+S3+T3+U3+V3+Y3+W3</f>
        <v>1.8053333333333334E-2</v>
      </c>
      <c r="AB3" s="11">
        <v>3.9058912037037035E-3</v>
      </c>
      <c r="AD3" s="9">
        <f>M3+Z3+AB3</f>
        <v>3.0184594907407412E-2</v>
      </c>
    </row>
    <row r="4" spans="2:30">
      <c r="B4" s="10">
        <v>2</v>
      </c>
      <c r="C4" s="10">
        <v>1</v>
      </c>
      <c r="D4" s="10">
        <v>33</v>
      </c>
      <c r="E4" s="10" t="s">
        <v>82</v>
      </c>
      <c r="F4" s="10" t="s">
        <v>83</v>
      </c>
      <c r="G4" s="10" t="s">
        <v>114</v>
      </c>
      <c r="H4" s="10" t="s">
        <v>123</v>
      </c>
      <c r="I4" s="10" t="s">
        <v>129</v>
      </c>
      <c r="K4" s="11">
        <v>3.9370138888888883E-3</v>
      </c>
      <c r="L4" s="11">
        <v>4.3500578703703704E-3</v>
      </c>
      <c r="M4" s="7">
        <f>K4+L4</f>
        <v>8.2870717592592597E-3</v>
      </c>
      <c r="O4" s="11">
        <v>1.8303472222222221E-3</v>
      </c>
      <c r="P4" s="11">
        <v>1.7649652777777776E-3</v>
      </c>
      <c r="Q4" s="11">
        <v>1.7566666666666666E-3</v>
      </c>
      <c r="R4" s="11">
        <v>1.7718634259259261E-3</v>
      </c>
      <c r="S4" s="11">
        <v>1.7568865740740741E-3</v>
      </c>
      <c r="T4" s="11">
        <v>1.7405324074074074E-3</v>
      </c>
      <c r="U4" s="11">
        <v>1.7328935185185184E-3</v>
      </c>
      <c r="V4" s="11">
        <v>1.740335648148148E-3</v>
      </c>
      <c r="W4" s="11">
        <v>1.7295138888888889E-3</v>
      </c>
      <c r="X4" s="10"/>
      <c r="Y4" s="11">
        <v>2.1621296296296297E-3</v>
      </c>
      <c r="Z4" s="7">
        <f>O4+P4+Q4+R4+S4+T4+U4+V4+Y4+W4</f>
        <v>1.7986134259259257E-2</v>
      </c>
      <c r="AB4" s="11">
        <v>4.0628703703703703E-3</v>
      </c>
      <c r="AD4" s="9">
        <f>M4+Z4+AB4</f>
        <v>3.0336076388888886E-2</v>
      </c>
    </row>
    <row r="5" spans="2:30">
      <c r="B5" s="10">
        <v>3</v>
      </c>
      <c r="C5" s="10">
        <v>2</v>
      </c>
      <c r="D5" s="10">
        <v>28</v>
      </c>
      <c r="E5" s="10" t="s">
        <v>72</v>
      </c>
      <c r="F5" s="10" t="s">
        <v>73</v>
      </c>
      <c r="G5" s="10"/>
      <c r="H5" s="10" t="s">
        <v>120</v>
      </c>
      <c r="I5" s="10" t="s">
        <v>129</v>
      </c>
      <c r="K5" s="11">
        <v>4.1920833333333333E-3</v>
      </c>
      <c r="L5" s="11">
        <v>4.6164467592592594E-3</v>
      </c>
      <c r="M5" s="7">
        <f>K5+L5</f>
        <v>8.8085300925925918E-3</v>
      </c>
      <c r="O5" s="11">
        <v>1.8563194444444443E-3</v>
      </c>
      <c r="P5" s="11">
        <v>1.6928240740740742E-3</v>
      </c>
      <c r="Q5" s="11">
        <v>1.6734374999999998E-3</v>
      </c>
      <c r="R5" s="11">
        <v>1.6704166666666666E-3</v>
      </c>
      <c r="S5" s="11">
        <v>1.6980092592592591E-3</v>
      </c>
      <c r="T5" s="11">
        <v>1.6988425925925927E-3</v>
      </c>
      <c r="U5" s="11">
        <v>1.6815856481481482E-3</v>
      </c>
      <c r="V5" s="11">
        <v>1.6764236111111112E-3</v>
      </c>
      <c r="W5" s="11">
        <v>1.6583449074074072E-3</v>
      </c>
      <c r="X5" s="10"/>
      <c r="Y5" s="11">
        <v>2.1460879629629629E-3</v>
      </c>
      <c r="Z5" s="7">
        <f>O5+P5+Q5+R5+S5+T5+U5+V5+Y5+W5</f>
        <v>1.7452291666666665E-2</v>
      </c>
      <c r="AB5" s="11">
        <v>4.4234490740740744E-3</v>
      </c>
      <c r="AD5" s="9">
        <f>M5+Z5+AB5</f>
        <v>3.0684270833333332E-2</v>
      </c>
    </row>
    <row r="6" spans="2:30">
      <c r="B6" s="10">
        <v>4</v>
      </c>
      <c r="C6" s="10">
        <v>2</v>
      </c>
      <c r="D6" s="10">
        <v>30</v>
      </c>
      <c r="E6" s="10" t="s">
        <v>76</v>
      </c>
      <c r="F6" s="10" t="s">
        <v>77</v>
      </c>
      <c r="G6" s="10"/>
      <c r="H6" s="10" t="s">
        <v>121</v>
      </c>
      <c r="I6" s="10" t="s">
        <v>130</v>
      </c>
      <c r="K6" s="11">
        <v>4.0577314814814816E-3</v>
      </c>
      <c r="L6" s="11">
        <v>4.4657407407407406E-3</v>
      </c>
      <c r="M6" s="7">
        <f>K6+L6</f>
        <v>8.5234722222222222E-3</v>
      </c>
      <c r="O6" s="11">
        <v>1.875601851851852E-3</v>
      </c>
      <c r="P6" s="11">
        <v>1.8499537037037037E-3</v>
      </c>
      <c r="Q6" s="11">
        <v>1.8026967592592591E-3</v>
      </c>
      <c r="R6" s="11">
        <v>1.7717592592592594E-3</v>
      </c>
      <c r="S6" s="11">
        <v>1.7952083333333336E-3</v>
      </c>
      <c r="T6" s="11">
        <v>1.7474999999999999E-3</v>
      </c>
      <c r="U6" s="11">
        <v>1.8189236111111112E-3</v>
      </c>
      <c r="V6" s="11">
        <v>1.822638888888889E-3</v>
      </c>
      <c r="W6" s="11">
        <v>1.7345601851851853E-3</v>
      </c>
      <c r="X6" s="10"/>
      <c r="Y6" s="11">
        <v>2.2688773148148151E-3</v>
      </c>
      <c r="Z6" s="7">
        <f>O6+P6+Q6+R6+S6+T6+U6+V6+Y6+W6</f>
        <v>1.8487719907407409E-2</v>
      </c>
      <c r="AB6" s="11">
        <v>4.2737268518518523E-3</v>
      </c>
      <c r="AD6" s="9">
        <f>M6+Z6+AB6</f>
        <v>3.1284918981481481E-2</v>
      </c>
    </row>
    <row r="7" spans="2:30">
      <c r="B7" s="10">
        <v>5</v>
      </c>
      <c r="C7" s="10">
        <v>3</v>
      </c>
      <c r="D7" s="10">
        <v>19</v>
      </c>
      <c r="E7" s="10" t="s">
        <v>47</v>
      </c>
      <c r="F7" s="10" t="s">
        <v>57</v>
      </c>
      <c r="G7" s="10"/>
      <c r="H7" s="10" t="s">
        <v>118</v>
      </c>
      <c r="I7" s="10" t="s">
        <v>129</v>
      </c>
      <c r="J7" s="4"/>
      <c r="K7" s="11">
        <v>3.9601273148148148E-3</v>
      </c>
      <c r="L7" s="11">
        <v>4.4120138888888889E-3</v>
      </c>
      <c r="M7" s="7">
        <f>K7+L7</f>
        <v>8.3721412037037028E-3</v>
      </c>
      <c r="N7" s="8"/>
      <c r="O7" s="11">
        <v>1.9211574074074072E-3</v>
      </c>
      <c r="P7" s="11">
        <v>1.8345949074074074E-3</v>
      </c>
      <c r="Q7" s="11">
        <v>1.8608101851851852E-3</v>
      </c>
      <c r="R7" s="11">
        <v>1.7911111111111112E-3</v>
      </c>
      <c r="S7" s="11">
        <v>1.804212962962963E-3</v>
      </c>
      <c r="T7" s="11">
        <v>1.7882754629629629E-3</v>
      </c>
      <c r="U7" s="11">
        <v>1.797511574074074E-3</v>
      </c>
      <c r="V7" s="11">
        <v>1.8169791666666666E-3</v>
      </c>
      <c r="W7" s="11">
        <v>1.7915162037037038E-3</v>
      </c>
      <c r="X7" s="6"/>
      <c r="Y7" s="11">
        <v>2.287349537037037E-3</v>
      </c>
      <c r="Z7" s="7">
        <f>O7+P7+Q7+R7+S7+T7+U7+V7+Y7+W7</f>
        <v>1.8693518518518519E-2</v>
      </c>
      <c r="AA7" s="4"/>
      <c r="AB7" s="11">
        <v>4.2755787037037033E-3</v>
      </c>
      <c r="AC7" s="4"/>
      <c r="AD7" s="9">
        <f>M7+Z7+AB7</f>
        <v>3.1341238425925927E-2</v>
      </c>
    </row>
    <row r="8" spans="2:30">
      <c r="B8" s="10">
        <v>6</v>
      </c>
      <c r="C8" s="10">
        <v>1</v>
      </c>
      <c r="D8" s="10">
        <v>47</v>
      </c>
      <c r="E8" s="10" t="s">
        <v>105</v>
      </c>
      <c r="F8" s="10" t="s">
        <v>106</v>
      </c>
      <c r="G8" s="10"/>
      <c r="H8" s="10" t="s">
        <v>128</v>
      </c>
      <c r="I8" s="10" t="s">
        <v>132</v>
      </c>
      <c r="K8" s="11">
        <v>4.0595023148148153E-3</v>
      </c>
      <c r="L8" s="11">
        <v>4.4311574074074071E-3</v>
      </c>
      <c r="M8" s="7">
        <f>K8+L8</f>
        <v>8.4906597222222224E-3</v>
      </c>
      <c r="O8" s="11">
        <v>1.9173263888888888E-3</v>
      </c>
      <c r="P8" s="11">
        <v>1.8765740740740739E-3</v>
      </c>
      <c r="Q8" s="11">
        <v>1.8506134259259259E-3</v>
      </c>
      <c r="R8" s="11">
        <v>1.8603356481481481E-3</v>
      </c>
      <c r="S8" s="11">
        <v>1.8694328703703705E-3</v>
      </c>
      <c r="T8" s="11">
        <v>1.8612962962962964E-3</v>
      </c>
      <c r="U8" s="11">
        <v>1.8534143518518518E-3</v>
      </c>
      <c r="V8" s="11">
        <v>1.8838888888888889E-3</v>
      </c>
      <c r="W8" s="11">
        <v>1.9710069444444445E-3</v>
      </c>
      <c r="X8" s="10"/>
      <c r="Y8" s="11">
        <v>2.3988657407407409E-3</v>
      </c>
      <c r="Z8" s="7">
        <f>O8+P8+Q8+R8+S8+T8+U8+V8+Y8+W8</f>
        <v>1.934275462962963E-2</v>
      </c>
      <c r="AB8" s="11">
        <v>4.1117476851851853E-3</v>
      </c>
      <c r="AD8" s="9">
        <f>M8+Z8+AB8</f>
        <v>3.1945162037037039E-2</v>
      </c>
    </row>
    <row r="9" spans="2:30">
      <c r="B9" s="10">
        <v>7</v>
      </c>
      <c r="C9" s="10">
        <v>3</v>
      </c>
      <c r="D9" s="10">
        <v>17</v>
      </c>
      <c r="E9" s="10" t="s">
        <v>53</v>
      </c>
      <c r="F9" s="10" t="s">
        <v>54</v>
      </c>
      <c r="G9" s="10"/>
      <c r="H9" s="10"/>
      <c r="I9" s="10" t="s">
        <v>130</v>
      </c>
      <c r="J9" s="4"/>
      <c r="K9" s="11">
        <v>3.7160532407407407E-3</v>
      </c>
      <c r="L9" s="11">
        <v>4.1211226851851851E-3</v>
      </c>
      <c r="M9" s="7">
        <f>K9+L9</f>
        <v>7.8371759259259263E-3</v>
      </c>
      <c r="N9" s="8"/>
      <c r="O9" s="11">
        <v>2.0850925925925928E-3</v>
      </c>
      <c r="P9" s="11">
        <v>2.0488194444444443E-3</v>
      </c>
      <c r="Q9" s="11">
        <v>2.0051157407407409E-3</v>
      </c>
      <c r="R9" s="11">
        <v>1.9987384259259259E-3</v>
      </c>
      <c r="S9" s="11">
        <v>1.9777662037037038E-3</v>
      </c>
      <c r="T9" s="11">
        <v>2.0088773148148149E-3</v>
      </c>
      <c r="U9" s="11">
        <v>2.0403009259259259E-3</v>
      </c>
      <c r="V9" s="11">
        <v>2.0007060185185184E-3</v>
      </c>
      <c r="W9" s="11">
        <v>1.985127314814815E-3</v>
      </c>
      <c r="X9" s="6"/>
      <c r="Y9" s="11">
        <v>2.3246759259259258E-3</v>
      </c>
      <c r="Z9" s="7">
        <f>O9+P9+Q9+R9+S9+T9+U9+V9+Y9+W9</f>
        <v>2.0475219907407409E-2</v>
      </c>
      <c r="AA9" s="4"/>
      <c r="AB9" s="11">
        <v>4.0809606481481487E-3</v>
      </c>
      <c r="AC9" s="4"/>
      <c r="AD9" s="9">
        <f>M9+Z9+AB9</f>
        <v>3.2393356481481485E-2</v>
      </c>
    </row>
    <row r="10" spans="2:30">
      <c r="B10" s="10">
        <v>8</v>
      </c>
      <c r="C10" s="10">
        <v>1</v>
      </c>
      <c r="D10" s="10">
        <v>40</v>
      </c>
      <c r="E10" s="10" t="s">
        <v>94</v>
      </c>
      <c r="F10" s="10" t="s">
        <v>95</v>
      </c>
      <c r="G10" s="10"/>
      <c r="H10" s="10" t="s">
        <v>126</v>
      </c>
      <c r="I10" s="10" t="s">
        <v>134</v>
      </c>
      <c r="K10" s="11">
        <v>4.2699652777777779E-3</v>
      </c>
      <c r="L10" s="11">
        <v>4.47587962962963E-3</v>
      </c>
      <c r="M10" s="7">
        <f>K10+L10</f>
        <v>8.7458449074074088E-3</v>
      </c>
      <c r="O10" s="11">
        <v>1.8280902777777777E-3</v>
      </c>
      <c r="P10" s="11">
        <v>1.8699074074074076E-3</v>
      </c>
      <c r="Q10" s="11">
        <v>1.8721296296296298E-3</v>
      </c>
      <c r="R10" s="11">
        <v>1.8510416666666666E-3</v>
      </c>
      <c r="S10" s="11">
        <v>1.8807291666666668E-3</v>
      </c>
      <c r="T10" s="11">
        <v>1.8309259259259259E-3</v>
      </c>
      <c r="U10" s="11">
        <v>1.8941435185185187E-3</v>
      </c>
      <c r="V10" s="11">
        <v>1.847789351851852E-3</v>
      </c>
      <c r="W10" s="11">
        <v>1.840011574074074E-3</v>
      </c>
      <c r="X10" s="10"/>
      <c r="Y10" s="11">
        <v>2.3326967592592592E-3</v>
      </c>
      <c r="Z10" s="7">
        <f>O10+P10+Q10+R10+S10+T10+U10+V10+Y10+W10</f>
        <v>1.9047465277777783E-2</v>
      </c>
      <c r="AB10" s="11">
        <v>4.824976851851852E-3</v>
      </c>
      <c r="AD10" s="9">
        <f>M10+Z10+AB10</f>
        <v>3.2618287037037043E-2</v>
      </c>
    </row>
    <row r="11" spans="2:30">
      <c r="B11" s="10">
        <v>9</v>
      </c>
      <c r="C11" s="10">
        <v>4</v>
      </c>
      <c r="D11" s="10">
        <v>13</v>
      </c>
      <c r="E11" s="10" t="s">
        <v>47</v>
      </c>
      <c r="F11" s="10" t="s">
        <v>48</v>
      </c>
      <c r="G11" s="10" t="s">
        <v>112</v>
      </c>
      <c r="H11" s="10" t="s">
        <v>117</v>
      </c>
      <c r="I11" s="10" t="s">
        <v>129</v>
      </c>
      <c r="J11" s="4"/>
      <c r="K11" s="11">
        <v>4.2049305555555564E-3</v>
      </c>
      <c r="L11" s="11">
        <v>4.8623495370370366E-3</v>
      </c>
      <c r="M11" s="7">
        <f>K11+L11</f>
        <v>9.0672800925925938E-3</v>
      </c>
      <c r="N11" s="8"/>
      <c r="O11" s="11">
        <v>1.9327546296296298E-3</v>
      </c>
      <c r="P11" s="11">
        <v>1.8562152777777778E-3</v>
      </c>
      <c r="Q11" s="11">
        <v>1.8572337962962963E-3</v>
      </c>
      <c r="R11" s="11">
        <v>1.8652662037037034E-3</v>
      </c>
      <c r="S11" s="11">
        <v>1.8897916666666666E-3</v>
      </c>
      <c r="T11" s="11">
        <v>1.8829629629629628E-3</v>
      </c>
      <c r="U11" s="11">
        <v>1.8323842592592593E-3</v>
      </c>
      <c r="V11" s="11">
        <v>1.8468171296296297E-3</v>
      </c>
      <c r="W11" s="11">
        <v>1.7994791666666669E-3</v>
      </c>
      <c r="X11" s="6"/>
      <c r="Y11" s="11">
        <v>2.1984837962962965E-3</v>
      </c>
      <c r="Z11" s="7">
        <f>O11+P11+Q11+R11+S11+T11+U11+V11+Y11+W11</f>
        <v>1.8961388888888889E-2</v>
      </c>
      <c r="AA11" s="4"/>
      <c r="AB11" s="11">
        <v>4.6916087962962962E-3</v>
      </c>
      <c r="AC11" s="4"/>
      <c r="AD11" s="9">
        <f>M11+Z11+AB11</f>
        <v>3.2720277777777779E-2</v>
      </c>
    </row>
    <row r="12" spans="2:30">
      <c r="B12" s="10">
        <v>10</v>
      </c>
      <c r="C12" s="10">
        <v>4</v>
      </c>
      <c r="D12" s="10">
        <v>3</v>
      </c>
      <c r="E12" s="10" t="s">
        <v>29</v>
      </c>
      <c r="F12" s="10" t="s">
        <v>30</v>
      </c>
      <c r="G12" s="10"/>
      <c r="H12" s="10"/>
      <c r="I12" s="10" t="s">
        <v>130</v>
      </c>
      <c r="J12" s="4"/>
      <c r="K12" s="11">
        <v>4.3025694444444448E-3</v>
      </c>
      <c r="L12" s="11">
        <v>4.719837962962963E-3</v>
      </c>
      <c r="M12" s="7">
        <f>K12+L12</f>
        <v>9.0224074074074078E-3</v>
      </c>
      <c r="N12" s="8"/>
      <c r="O12" s="11">
        <v>1.9641666666666666E-3</v>
      </c>
      <c r="P12" s="11">
        <v>1.8794212962962964E-3</v>
      </c>
      <c r="Q12" s="11">
        <v>1.8529166666666668E-3</v>
      </c>
      <c r="R12" s="11">
        <v>1.8581481481481485E-3</v>
      </c>
      <c r="S12" s="11">
        <v>1.8564004629629631E-3</v>
      </c>
      <c r="T12" s="11">
        <v>1.8712152777777779E-3</v>
      </c>
      <c r="U12" s="11">
        <v>1.8420833333333334E-3</v>
      </c>
      <c r="V12" s="11">
        <v>1.8658796296296299E-3</v>
      </c>
      <c r="W12" s="11">
        <v>1.8311226851851854E-3</v>
      </c>
      <c r="X12" s="6"/>
      <c r="Y12" s="11">
        <v>2.2401620370370375E-3</v>
      </c>
      <c r="Z12" s="7">
        <f>O12+P12+Q12+R12+S12+T12+U12+V12+Y12+W12</f>
        <v>1.9061516203703704E-2</v>
      </c>
      <c r="AA12" s="4"/>
      <c r="AB12" s="11">
        <v>4.7544791666666664E-3</v>
      </c>
      <c r="AC12" s="4"/>
      <c r="AD12" s="9">
        <f>M12+Z12+AB12</f>
        <v>3.2838402777777775E-2</v>
      </c>
    </row>
    <row r="13" spans="2:30">
      <c r="B13" s="10">
        <v>11</v>
      </c>
      <c r="C13" s="10">
        <v>5</v>
      </c>
      <c r="D13" s="10">
        <v>38</v>
      </c>
      <c r="E13" s="10" t="s">
        <v>92</v>
      </c>
      <c r="F13" s="10" t="s">
        <v>93</v>
      </c>
      <c r="G13" s="10"/>
      <c r="H13" s="10"/>
      <c r="I13" s="10" t="s">
        <v>129</v>
      </c>
      <c r="K13" s="11">
        <v>4.2484259259259263E-3</v>
      </c>
      <c r="L13" s="11">
        <v>4.9040393518518521E-3</v>
      </c>
      <c r="M13" s="7">
        <f>K13+L13</f>
        <v>9.1524652777777785E-3</v>
      </c>
      <c r="O13" s="11">
        <v>1.9271875000000001E-3</v>
      </c>
      <c r="P13" s="11">
        <v>1.8930208333333334E-3</v>
      </c>
      <c r="Q13" s="11">
        <v>1.8861342592592593E-3</v>
      </c>
      <c r="R13" s="11">
        <v>1.9193055555555554E-3</v>
      </c>
      <c r="S13" s="11">
        <v>1.912060185185185E-3</v>
      </c>
      <c r="T13" s="11">
        <v>1.9112615740740739E-3</v>
      </c>
      <c r="U13" s="11">
        <v>1.8976851851851854E-3</v>
      </c>
      <c r="V13" s="11">
        <v>1.9134375E-3</v>
      </c>
      <c r="W13" s="11">
        <v>1.9739814814814815E-3</v>
      </c>
      <c r="X13" s="10"/>
      <c r="Y13" s="11">
        <v>2.6513541666666664E-3</v>
      </c>
      <c r="Z13" s="7">
        <f>O13+P13+Q13+R13+S13+T13+U13+V13+Y13+W13</f>
        <v>1.988542824074074E-2</v>
      </c>
      <c r="AB13" s="11">
        <v>4.470428240740741E-3</v>
      </c>
      <c r="AD13" s="9">
        <f>M13+Z13+AB13</f>
        <v>3.350832175925926E-2</v>
      </c>
    </row>
    <row r="14" spans="2:30">
      <c r="B14" s="10">
        <v>12</v>
      </c>
      <c r="C14" s="10">
        <v>5</v>
      </c>
      <c r="D14" s="10">
        <v>4</v>
      </c>
      <c r="E14" s="10" t="s">
        <v>31</v>
      </c>
      <c r="F14" s="10" t="s">
        <v>32</v>
      </c>
      <c r="G14" s="10"/>
      <c r="H14" s="10"/>
      <c r="I14" s="10" t="s">
        <v>130</v>
      </c>
      <c r="J14" s="4"/>
      <c r="K14" s="11">
        <v>4.3935532407407404E-3</v>
      </c>
      <c r="L14" s="11">
        <v>5.0414583333333327E-3</v>
      </c>
      <c r="M14" s="7">
        <f>K14+L14</f>
        <v>9.4350115740740731E-3</v>
      </c>
      <c r="N14" s="8"/>
      <c r="O14" s="11">
        <v>1.9575694444444445E-3</v>
      </c>
      <c r="P14" s="11">
        <v>1.9167824074074072E-3</v>
      </c>
      <c r="Q14" s="11">
        <v>1.9569097222222223E-3</v>
      </c>
      <c r="R14" s="11">
        <v>1.9262037037037036E-3</v>
      </c>
      <c r="S14" s="11">
        <v>1.907476851851852E-3</v>
      </c>
      <c r="T14" s="11">
        <v>1.9039351851851854E-3</v>
      </c>
      <c r="U14" s="11">
        <v>1.9039236111111112E-3</v>
      </c>
      <c r="V14" s="11">
        <v>1.8650925925925927E-3</v>
      </c>
      <c r="W14" s="11">
        <v>1.8735300925925927E-3</v>
      </c>
      <c r="X14" s="6"/>
      <c r="Y14" s="11">
        <v>2.3796064814814812E-3</v>
      </c>
      <c r="Z14" s="7">
        <f>O14+P14+Q14+R14+S14+T14+U14+V14+Y14+W14</f>
        <v>1.9591030092592592E-2</v>
      </c>
      <c r="AA14" s="4"/>
      <c r="AB14" s="11">
        <v>4.7342708333333334E-3</v>
      </c>
      <c r="AC14" s="4"/>
      <c r="AD14" s="9">
        <f>M14+Z14+AB14</f>
        <v>3.37603125E-2</v>
      </c>
    </row>
    <row r="15" spans="2:30">
      <c r="B15" s="10">
        <v>13</v>
      </c>
      <c r="C15" s="10">
        <v>6</v>
      </c>
      <c r="D15" s="10">
        <v>16</v>
      </c>
      <c r="E15" s="10" t="s">
        <v>51</v>
      </c>
      <c r="F15" s="10" t="s">
        <v>52</v>
      </c>
      <c r="G15" s="10"/>
      <c r="H15" s="10"/>
      <c r="I15" s="10" t="s">
        <v>130</v>
      </c>
      <c r="J15" s="4"/>
      <c r="K15" s="11">
        <v>4.1307638888888887E-3</v>
      </c>
      <c r="L15" s="11">
        <v>4.7994212962962964E-3</v>
      </c>
      <c r="M15" s="7">
        <f>K15+L15</f>
        <v>8.9301851851851851E-3</v>
      </c>
      <c r="N15" s="8"/>
      <c r="O15" s="11">
        <v>2.0401041666666666E-3</v>
      </c>
      <c r="P15" s="11">
        <v>1.990462962962963E-3</v>
      </c>
      <c r="Q15" s="11">
        <v>1.9929976851851853E-3</v>
      </c>
      <c r="R15" s="11">
        <v>1.9849421296296295E-3</v>
      </c>
      <c r="S15" s="11">
        <v>1.9816087962962964E-3</v>
      </c>
      <c r="T15" s="11">
        <v>1.9427662037037037E-3</v>
      </c>
      <c r="U15" s="11">
        <v>1.9645138888888889E-3</v>
      </c>
      <c r="V15" s="11">
        <v>1.9537847222222222E-3</v>
      </c>
      <c r="W15" s="11">
        <v>1.8684953703703704E-3</v>
      </c>
      <c r="X15" s="6"/>
      <c r="Y15" s="11">
        <v>2.580659722222222E-3</v>
      </c>
      <c r="Z15" s="7">
        <f>O15+P15+Q15+R15+S15+T15+U15+V15+Y15+W15</f>
        <v>2.0300335648148149E-2</v>
      </c>
      <c r="AA15" s="4"/>
      <c r="AB15" s="11">
        <v>4.8559722222222216E-3</v>
      </c>
      <c r="AC15" s="4"/>
      <c r="AD15" s="9">
        <f>M15+Z15+AB15</f>
        <v>3.4086493055555556E-2</v>
      </c>
    </row>
    <row r="16" spans="2:30">
      <c r="B16" s="10">
        <v>14</v>
      </c>
      <c r="C16" s="10">
        <v>7</v>
      </c>
      <c r="D16" s="10">
        <v>23</v>
      </c>
      <c r="E16" s="10" t="s">
        <v>64</v>
      </c>
      <c r="F16" s="10" t="s">
        <v>65</v>
      </c>
      <c r="G16" s="10" t="s">
        <v>110</v>
      </c>
      <c r="H16" s="10" t="s">
        <v>119</v>
      </c>
      <c r="I16" s="10" t="s">
        <v>130</v>
      </c>
      <c r="J16" s="4"/>
      <c r="K16" s="11">
        <v>3.7736574074074074E-3</v>
      </c>
      <c r="L16" s="11">
        <v>4.3149421296296295E-3</v>
      </c>
      <c r="M16" s="7">
        <f>K16+L16</f>
        <v>8.0885995370370365E-3</v>
      </c>
      <c r="N16" s="8"/>
      <c r="O16" s="11">
        <v>2.1065509259259262E-3</v>
      </c>
      <c r="P16" s="11">
        <v>2.1239699074074073E-3</v>
      </c>
      <c r="Q16" s="11">
        <v>2.1997685185185189E-3</v>
      </c>
      <c r="R16" s="11">
        <v>2.1202430555555553E-3</v>
      </c>
      <c r="S16" s="11">
        <v>2.1764004629629629E-3</v>
      </c>
      <c r="T16" s="11">
        <v>2.1366087962962962E-3</v>
      </c>
      <c r="U16" s="11">
        <v>2.1768287037037038E-3</v>
      </c>
      <c r="V16" s="11">
        <v>2.1694212962962965E-3</v>
      </c>
      <c r="W16" s="11">
        <v>2.1287037037037034E-3</v>
      </c>
      <c r="X16" s="2"/>
      <c r="Y16" s="11">
        <v>2.7295486111111114E-3</v>
      </c>
      <c r="Z16" s="7">
        <f>O16+P16+Q16+R16+S16+T16+U16+V16+Y16+W16</f>
        <v>2.2068043981481482E-2</v>
      </c>
      <c r="AA16" s="4"/>
      <c r="AB16" s="11">
        <v>3.9915277777777779E-3</v>
      </c>
      <c r="AC16" s="4"/>
      <c r="AD16" s="9">
        <f>M16+Z16+AB16</f>
        <v>3.4148171296296298E-2</v>
      </c>
    </row>
    <row r="17" spans="2:30">
      <c r="B17" s="10">
        <v>15</v>
      </c>
      <c r="C17" s="10">
        <v>8</v>
      </c>
      <c r="D17" s="10">
        <v>50</v>
      </c>
      <c r="E17" s="10" t="s">
        <v>90</v>
      </c>
      <c r="F17" s="10" t="s">
        <v>139</v>
      </c>
      <c r="G17" s="10"/>
      <c r="H17" s="10" t="s">
        <v>141</v>
      </c>
      <c r="I17" s="10" t="s">
        <v>130</v>
      </c>
      <c r="K17" s="11">
        <v>4.4644560185185186E-3</v>
      </c>
      <c r="L17" s="11">
        <v>5.1902199074074073E-3</v>
      </c>
      <c r="M17" s="7">
        <f>K17+L17</f>
        <v>9.6546759259259259E-3</v>
      </c>
      <c r="O17" s="11">
        <v>1.9899421296296297E-3</v>
      </c>
      <c r="P17" s="11">
        <v>1.9681828703703706E-3</v>
      </c>
      <c r="Q17" s="11">
        <v>2.0120601851851853E-3</v>
      </c>
      <c r="R17" s="11">
        <v>1.9973148148148146E-3</v>
      </c>
      <c r="S17" s="11">
        <v>2.0038194444444444E-3</v>
      </c>
      <c r="T17" s="11">
        <v>2.0223611111111111E-3</v>
      </c>
      <c r="U17" s="11">
        <v>1.9612847222222223E-3</v>
      </c>
      <c r="V17" s="11">
        <v>1.9788310185185187E-3</v>
      </c>
      <c r="W17" s="11">
        <v>1.968101851851852E-3</v>
      </c>
      <c r="X17" s="10"/>
      <c r="Y17" s="11">
        <v>2.4884837962962964E-3</v>
      </c>
      <c r="Z17" s="7">
        <f>O17+P17+Q17+R17+S17+T17+U17+V17+Y17+W17</f>
        <v>2.0390381944444442E-2</v>
      </c>
      <c r="AB17" s="11">
        <v>4.7679166666666668E-3</v>
      </c>
      <c r="AD17" s="9">
        <f>M17+Z17+AB17</f>
        <v>3.4812974537037036E-2</v>
      </c>
    </row>
    <row r="18" spans="2:30">
      <c r="B18" s="10">
        <v>16</v>
      </c>
      <c r="C18" s="10">
        <v>9</v>
      </c>
      <c r="D18" s="10">
        <v>10</v>
      </c>
      <c r="E18" s="10" t="s">
        <v>43</v>
      </c>
      <c r="F18" s="10" t="s">
        <v>44</v>
      </c>
      <c r="G18" s="10"/>
      <c r="H18" s="10"/>
      <c r="I18" s="10" t="s">
        <v>130</v>
      </c>
      <c r="J18" s="4"/>
      <c r="K18" s="11">
        <v>3.7756944444444444E-3</v>
      </c>
      <c r="L18" s="11">
        <v>4.5413541666666666E-3</v>
      </c>
      <c r="M18" s="7">
        <f>K18+L18</f>
        <v>8.3170486111111101E-3</v>
      </c>
      <c r="N18" s="8"/>
      <c r="O18" s="11">
        <v>2.1505439814814811E-3</v>
      </c>
      <c r="P18" s="11">
        <v>2.1826967592592592E-3</v>
      </c>
      <c r="Q18" s="11">
        <v>2.2149421296296296E-3</v>
      </c>
      <c r="R18" s="11">
        <v>2.1879166666666666E-3</v>
      </c>
      <c r="S18" s="11">
        <v>2.2169907407407407E-3</v>
      </c>
      <c r="T18" s="11">
        <v>2.1896412037037036E-3</v>
      </c>
      <c r="U18" s="11">
        <v>2.1828472222222223E-3</v>
      </c>
      <c r="V18" s="11">
        <v>2.1890972222222221E-3</v>
      </c>
      <c r="W18" s="11">
        <v>2.1628703703703701E-3</v>
      </c>
      <c r="X18" s="6"/>
      <c r="Y18" s="11">
        <v>2.6461458333333332E-3</v>
      </c>
      <c r="Z18" s="7">
        <f>O18+P18+Q18+R18+S18+T18+U18+V18+Y18+W18</f>
        <v>2.2323692129629626E-2</v>
      </c>
      <c r="AA18" s="4"/>
      <c r="AB18" s="11">
        <v>4.2380092592592591E-3</v>
      </c>
      <c r="AC18" s="4"/>
      <c r="AD18" s="9">
        <f>M18+Z18+AB18</f>
        <v>3.4878749999999993E-2</v>
      </c>
    </row>
    <row r="19" spans="2:30">
      <c r="B19" s="10">
        <v>17</v>
      </c>
      <c r="C19" s="10">
        <v>10</v>
      </c>
      <c r="D19" s="10">
        <v>9</v>
      </c>
      <c r="E19" s="10" t="s">
        <v>41</v>
      </c>
      <c r="F19" s="10" t="s">
        <v>42</v>
      </c>
      <c r="G19" s="10" t="s">
        <v>111</v>
      </c>
      <c r="H19" s="10"/>
      <c r="I19" s="10" t="s">
        <v>130</v>
      </c>
      <c r="J19" s="4"/>
      <c r="K19" s="11">
        <v>4.2331249999999999E-3</v>
      </c>
      <c r="L19" s="11">
        <v>5.0871527777777781E-3</v>
      </c>
      <c r="M19" s="7">
        <f>K19+L19</f>
        <v>9.320277777777778E-3</v>
      </c>
      <c r="N19" s="8"/>
      <c r="O19" s="11">
        <v>2.159710648148148E-3</v>
      </c>
      <c r="P19" s="11">
        <v>2.1287268518518517E-3</v>
      </c>
      <c r="Q19" s="11">
        <v>2.0883796296296297E-3</v>
      </c>
      <c r="R19" s="11">
        <v>2.0795023148148148E-3</v>
      </c>
      <c r="S19" s="11">
        <v>2.0979513888888888E-3</v>
      </c>
      <c r="T19" s="11">
        <v>2.1019675925925923E-3</v>
      </c>
      <c r="U19" s="11">
        <v>2.0862268518518521E-3</v>
      </c>
      <c r="V19" s="11">
        <v>2.0232407407407408E-3</v>
      </c>
      <c r="W19" s="11">
        <v>2.0041319444444442E-3</v>
      </c>
      <c r="X19" s="6"/>
      <c r="Y19" s="11">
        <v>2.6172337962962963E-3</v>
      </c>
      <c r="Z19" s="7">
        <f>O19+P19+Q19+R19+S19+T19+U19+V19+Y19+W19</f>
        <v>2.1387071759259264E-2</v>
      </c>
      <c r="AA19" s="4"/>
      <c r="AB19" s="11">
        <v>4.5689351851851854E-3</v>
      </c>
      <c r="AC19" s="4"/>
      <c r="AD19" s="9">
        <f>M19+Z19+AB19</f>
        <v>3.5276284722222224E-2</v>
      </c>
    </row>
    <row r="20" spans="2:30">
      <c r="B20" s="10">
        <v>18</v>
      </c>
      <c r="C20" s="10">
        <v>11</v>
      </c>
      <c r="D20" s="10">
        <v>5</v>
      </c>
      <c r="E20" s="10" t="s">
        <v>33</v>
      </c>
      <c r="F20" s="10" t="s">
        <v>34</v>
      </c>
      <c r="G20" s="10"/>
      <c r="H20" s="10"/>
      <c r="I20" s="10" t="s">
        <v>130</v>
      </c>
      <c r="J20" s="4"/>
      <c r="K20" s="11">
        <v>4.2609490740740741E-3</v>
      </c>
      <c r="L20" s="11">
        <v>5.6327777777777782E-3</v>
      </c>
      <c r="M20" s="7">
        <f>K20+L20</f>
        <v>9.8937268518518515E-3</v>
      </c>
      <c r="N20" s="8"/>
      <c r="O20" s="11">
        <v>2.0088310185185187E-3</v>
      </c>
      <c r="P20" s="11">
        <v>1.9173495370370371E-3</v>
      </c>
      <c r="Q20" s="11">
        <v>1.9432060185185186E-3</v>
      </c>
      <c r="R20" s="11">
        <v>1.9629861111111111E-3</v>
      </c>
      <c r="S20" s="11">
        <v>1.9894907407407409E-3</v>
      </c>
      <c r="T20" s="11">
        <v>1.9272106481481484E-3</v>
      </c>
      <c r="U20" s="11">
        <v>1.9483101851851851E-3</v>
      </c>
      <c r="V20" s="11">
        <v>1.9710532407407407E-3</v>
      </c>
      <c r="W20" s="11">
        <v>1.9579166666666664E-3</v>
      </c>
      <c r="X20" s="6"/>
      <c r="Y20" s="11">
        <v>2.6752314814814816E-3</v>
      </c>
      <c r="Z20" s="7">
        <f>O20+P20+Q20+R20+S20+T20+U20+V20+Y20+W20</f>
        <v>2.0301585648148147E-2</v>
      </c>
      <c r="AA20" s="4"/>
      <c r="AB20" s="11">
        <v>5.1181944444444443E-3</v>
      </c>
      <c r="AC20" s="4"/>
      <c r="AD20" s="9">
        <f>M20+Z20+AB20</f>
        <v>3.5313506944444441E-2</v>
      </c>
    </row>
    <row r="21" spans="2:30">
      <c r="B21" s="10">
        <v>19</v>
      </c>
      <c r="C21" s="10">
        <v>2</v>
      </c>
      <c r="D21" s="10">
        <v>7</v>
      </c>
      <c r="E21" s="10" t="s">
        <v>37</v>
      </c>
      <c r="F21" s="10" t="s">
        <v>38</v>
      </c>
      <c r="G21" s="10" t="s">
        <v>109</v>
      </c>
      <c r="H21" s="10"/>
      <c r="I21" s="10" t="s">
        <v>132</v>
      </c>
      <c r="J21" s="4"/>
      <c r="K21" s="11">
        <v>4.4016898148148149E-3</v>
      </c>
      <c r="L21" s="11">
        <v>5.0700694444444448E-3</v>
      </c>
      <c r="M21" s="7">
        <f>K21+L21</f>
        <v>9.4717592592592596E-3</v>
      </c>
      <c r="N21" s="8"/>
      <c r="O21" s="11">
        <v>2.2621643518518516E-3</v>
      </c>
      <c r="P21" s="11">
        <v>2.0589930555555557E-3</v>
      </c>
      <c r="Q21" s="11">
        <v>2.0024537037037038E-3</v>
      </c>
      <c r="R21" s="11">
        <v>2.0546180555555556E-3</v>
      </c>
      <c r="S21" s="11">
        <v>2.0404398148148148E-3</v>
      </c>
      <c r="T21" s="11">
        <v>2.0813541666666667E-3</v>
      </c>
      <c r="U21" s="11">
        <v>2.0769097222222226E-3</v>
      </c>
      <c r="V21" s="11">
        <v>2.0338773148148152E-3</v>
      </c>
      <c r="W21" s="11">
        <v>1.9777199074074072E-3</v>
      </c>
      <c r="X21" s="6"/>
      <c r="Y21" s="11">
        <v>2.4002430555555556E-3</v>
      </c>
      <c r="Z21" s="7">
        <f>O21+P21+Q21+R21+S21+T21+U21+V21+Y21+W21</f>
        <v>2.0988773148148149E-2</v>
      </c>
      <c r="AA21" s="4"/>
      <c r="AB21" s="11">
        <v>4.9582175925925931E-3</v>
      </c>
      <c r="AC21" s="4"/>
      <c r="AD21" s="9">
        <f>M21+Z21+AB21</f>
        <v>3.5418749999999999E-2</v>
      </c>
    </row>
    <row r="22" spans="2:30">
      <c r="B22" s="10">
        <v>20</v>
      </c>
      <c r="C22" s="5">
        <v>1</v>
      </c>
      <c r="D22" s="10">
        <v>12</v>
      </c>
      <c r="E22" s="10" t="s">
        <v>45</v>
      </c>
      <c r="F22" s="10" t="s">
        <v>46</v>
      </c>
      <c r="G22" s="10"/>
      <c r="H22" s="10"/>
      <c r="I22" s="10" t="s">
        <v>133</v>
      </c>
      <c r="J22" s="4"/>
      <c r="K22" s="11">
        <v>4.3393287037037038E-3</v>
      </c>
      <c r="L22" s="11">
        <v>5.0424074074074069E-3</v>
      </c>
      <c r="M22" s="7">
        <f>K22+L22</f>
        <v>9.3817361111111115E-3</v>
      </c>
      <c r="N22" s="8"/>
      <c r="O22" s="11">
        <v>2.2207523148148147E-3</v>
      </c>
      <c r="P22" s="11">
        <v>2.1198032407407407E-3</v>
      </c>
      <c r="Q22" s="11">
        <v>2.1224421296296295E-3</v>
      </c>
      <c r="R22" s="11">
        <v>2.112164351851852E-3</v>
      </c>
      <c r="S22" s="11">
        <v>2.1523842592592593E-3</v>
      </c>
      <c r="T22" s="11">
        <v>2.1542129629629628E-3</v>
      </c>
      <c r="U22" s="11">
        <v>2.2049652777777775E-3</v>
      </c>
      <c r="V22" s="11">
        <v>2.2029282407407405E-3</v>
      </c>
      <c r="W22" s="11">
        <v>2.2221759259259261E-3</v>
      </c>
      <c r="X22" s="6"/>
      <c r="Y22" s="11">
        <v>2.9659259259259261E-3</v>
      </c>
      <c r="Z22" s="7">
        <f>O22+P22+Q22+R22+S22+T22+U22+V22+Y22+W22</f>
        <v>2.2477754629629632E-2</v>
      </c>
      <c r="AA22" s="4"/>
      <c r="AB22" s="11">
        <v>4.4552083333333327E-3</v>
      </c>
      <c r="AC22" s="4"/>
      <c r="AD22" s="9">
        <f>M22+Z22+AB22</f>
        <v>3.6314699074074079E-2</v>
      </c>
    </row>
    <row r="23" spans="2:30">
      <c r="B23" s="10">
        <v>21</v>
      </c>
      <c r="C23" s="10">
        <v>6</v>
      </c>
      <c r="D23" s="10">
        <v>34</v>
      </c>
      <c r="E23" s="10" t="s">
        <v>84</v>
      </c>
      <c r="F23" s="10" t="s">
        <v>85</v>
      </c>
      <c r="G23" s="10"/>
      <c r="H23" s="10" t="s">
        <v>124</v>
      </c>
      <c r="I23" s="10" t="s">
        <v>129</v>
      </c>
      <c r="K23" s="11">
        <v>4.2841782407407403E-3</v>
      </c>
      <c r="L23" s="11">
        <v>5.133009259259259E-3</v>
      </c>
      <c r="M23" s="7">
        <f>K23+L23</f>
        <v>9.4171875000000002E-3</v>
      </c>
      <c r="O23" s="11">
        <v>2.2068402777777776E-3</v>
      </c>
      <c r="P23" s="11">
        <v>2.1096643518518517E-3</v>
      </c>
      <c r="Q23" s="11">
        <v>2.1485532407407408E-3</v>
      </c>
      <c r="R23" s="11">
        <v>2.1586574074074073E-3</v>
      </c>
      <c r="S23" s="11">
        <v>2.1983796296296296E-3</v>
      </c>
      <c r="T23" s="11">
        <v>2.1727546296296295E-3</v>
      </c>
      <c r="U23" s="11">
        <v>2.1847569444444445E-3</v>
      </c>
      <c r="V23" s="11">
        <v>2.1980092592592594E-3</v>
      </c>
      <c r="W23" s="11">
        <v>2.1833333333333336E-3</v>
      </c>
      <c r="X23" s="10"/>
      <c r="Y23" s="11">
        <v>2.9548263888888888E-3</v>
      </c>
      <c r="Z23" s="7">
        <f>O23+P23+Q23+R23+S23+T23+U23+V23+Y23+W23</f>
        <v>2.2515775462962958E-2</v>
      </c>
      <c r="AB23" s="11">
        <v>4.7154050925925931E-3</v>
      </c>
      <c r="AD23" s="9">
        <f>M23+Z23+AB23</f>
        <v>3.6648368055555547E-2</v>
      </c>
    </row>
    <row r="24" spans="2:30">
      <c r="B24" s="10">
        <v>22</v>
      </c>
      <c r="C24" s="10">
        <v>12</v>
      </c>
      <c r="D24" s="10">
        <v>27</v>
      </c>
      <c r="E24" s="10" t="s">
        <v>70</v>
      </c>
      <c r="F24" s="10" t="s">
        <v>71</v>
      </c>
      <c r="G24" s="10"/>
      <c r="H24" s="10"/>
      <c r="I24" s="10" t="s">
        <v>130</v>
      </c>
      <c r="K24" s="11">
        <v>4.6958449074074073E-3</v>
      </c>
      <c r="L24" s="11">
        <v>4.9230092592592598E-3</v>
      </c>
      <c r="M24" s="7">
        <f>K24+L24</f>
        <v>9.6188541666666662E-3</v>
      </c>
      <c r="O24" s="11">
        <v>2.143472222222222E-3</v>
      </c>
      <c r="P24" s="11">
        <v>2.2027546296296296E-3</v>
      </c>
      <c r="Q24" s="11">
        <v>2.20056712962963E-3</v>
      </c>
      <c r="R24" s="11">
        <v>2.2855555555555554E-3</v>
      </c>
      <c r="S24" s="11">
        <v>2.2262384259259258E-3</v>
      </c>
      <c r="T24" s="11">
        <v>2.1959606481481478E-3</v>
      </c>
      <c r="U24" s="11">
        <v>2.1342708333333331E-3</v>
      </c>
      <c r="V24" s="11">
        <v>2.1030092592592593E-3</v>
      </c>
      <c r="W24" s="11">
        <v>2.1917245370370367E-3</v>
      </c>
      <c r="X24" s="10"/>
      <c r="Y24" s="11">
        <v>2.784525462962963E-3</v>
      </c>
      <c r="Z24" s="7">
        <f>O24+P24+Q24+R24+S24+T24+U24+V24+Y24+W24</f>
        <v>2.2468078703703698E-2</v>
      </c>
      <c r="AB24" s="11">
        <v>4.9328240740740738E-3</v>
      </c>
      <c r="AD24" s="9">
        <f>M24+Z24+AB24</f>
        <v>3.701975694444444E-2</v>
      </c>
    </row>
    <row r="25" spans="2:30">
      <c r="B25" s="10">
        <v>23</v>
      </c>
      <c r="C25" s="10">
        <v>7</v>
      </c>
      <c r="D25" s="10">
        <v>36</v>
      </c>
      <c r="E25" s="10" t="s">
        <v>88</v>
      </c>
      <c r="F25" s="10" t="s">
        <v>89</v>
      </c>
      <c r="G25" s="10"/>
      <c r="H25" s="10"/>
      <c r="I25" s="10" t="s">
        <v>129</v>
      </c>
      <c r="K25" s="11">
        <v>4.700416666666667E-3</v>
      </c>
      <c r="L25" s="11">
        <v>5.445914351851852E-3</v>
      </c>
      <c r="M25" s="7">
        <f>K25+L25</f>
        <v>1.0146331018518518E-2</v>
      </c>
      <c r="O25" s="11">
        <v>2.009814814814815E-3</v>
      </c>
      <c r="P25" s="11">
        <v>2.0935416666666667E-3</v>
      </c>
      <c r="Q25" s="11">
        <v>2.1130902777777775E-3</v>
      </c>
      <c r="R25" s="11">
        <v>2.1541782407407408E-3</v>
      </c>
      <c r="S25" s="11">
        <v>2.1742476851851853E-3</v>
      </c>
      <c r="T25" s="11">
        <v>2.1353587962962962E-3</v>
      </c>
      <c r="U25" s="11">
        <v>2.1410416666666665E-3</v>
      </c>
      <c r="V25" s="11">
        <v>2.1573726851851853E-3</v>
      </c>
      <c r="W25" s="11">
        <v>2.1845601851851852E-3</v>
      </c>
      <c r="X25" s="10"/>
      <c r="Y25" s="11">
        <v>3.4023611111111112E-3</v>
      </c>
      <c r="Z25" s="7">
        <f>O25+P25+Q25+R25+S25+T25+U25+V25+Y25+W25</f>
        <v>2.2565567129629632E-2</v>
      </c>
      <c r="AB25" s="11">
        <v>4.8831828703703702E-3</v>
      </c>
      <c r="AD25" s="9">
        <f>M25+Z25+AB25</f>
        <v>3.7595081018518522E-2</v>
      </c>
    </row>
    <row r="26" spans="2:30">
      <c r="B26" s="10">
        <v>24</v>
      </c>
      <c r="C26" s="10">
        <v>13</v>
      </c>
      <c r="D26" s="10">
        <v>37</v>
      </c>
      <c r="E26" s="10" t="s">
        <v>90</v>
      </c>
      <c r="F26" s="10" t="s">
        <v>91</v>
      </c>
      <c r="G26" s="10" t="s">
        <v>108</v>
      </c>
      <c r="H26" s="10" t="s">
        <v>125</v>
      </c>
      <c r="I26" s="10" t="s">
        <v>130</v>
      </c>
      <c r="K26" s="11">
        <v>4.8856712962962959E-3</v>
      </c>
      <c r="L26" s="11">
        <v>5.7463310185185178E-3</v>
      </c>
      <c r="M26" s="7">
        <f>K26+L26</f>
        <v>1.0632002314814815E-2</v>
      </c>
      <c r="O26" s="11">
        <v>2.1292824074074074E-3</v>
      </c>
      <c r="P26" s="11">
        <v>2.112372685185185E-3</v>
      </c>
      <c r="Q26" s="11">
        <v>2.0973032407407407E-3</v>
      </c>
      <c r="R26" s="11">
        <v>2.1050115740740738E-3</v>
      </c>
      <c r="S26" s="11">
        <v>2.1047800925925926E-3</v>
      </c>
      <c r="T26" s="11">
        <v>2.0239930555555558E-3</v>
      </c>
      <c r="U26" s="11">
        <v>2.0959606481481484E-3</v>
      </c>
      <c r="V26" s="11">
        <v>2.105347222222222E-3</v>
      </c>
      <c r="W26" s="11">
        <v>2.1047106481481481E-3</v>
      </c>
      <c r="X26" s="10"/>
      <c r="Y26" s="11">
        <v>2.7690740740740744E-3</v>
      </c>
      <c r="Z26" s="7">
        <f>O26+P26+Q26+R26+S26+T26+U26+V26+Y26+W26</f>
        <v>2.1647835648148147E-2</v>
      </c>
      <c r="AB26" s="11">
        <v>5.4389467592592597E-3</v>
      </c>
      <c r="AD26" s="9">
        <f>M26+Z26+AB26</f>
        <v>3.7718784722222225E-2</v>
      </c>
    </row>
    <row r="27" spans="2:30">
      <c r="B27" s="10">
        <v>25</v>
      </c>
      <c r="C27" s="10">
        <v>3</v>
      </c>
      <c r="D27" s="10">
        <v>51</v>
      </c>
      <c r="E27" s="10" t="s">
        <v>136</v>
      </c>
      <c r="F27" s="10" t="s">
        <v>140</v>
      </c>
      <c r="G27" s="10"/>
      <c r="H27" s="10"/>
      <c r="I27" s="10" t="s">
        <v>132</v>
      </c>
      <c r="K27" s="11">
        <v>4.6771990740740741E-3</v>
      </c>
      <c r="L27" s="11">
        <v>5.3817592592592597E-3</v>
      </c>
      <c r="M27" s="7">
        <f>K27+L27</f>
        <v>1.0058958333333333E-2</v>
      </c>
      <c r="O27" s="11">
        <v>2.1471064814814812E-3</v>
      </c>
      <c r="P27" s="11">
        <v>2.209525462962963E-3</v>
      </c>
      <c r="Q27" s="11">
        <v>2.2443634259259261E-3</v>
      </c>
      <c r="R27" s="11">
        <v>2.2017708333333334E-3</v>
      </c>
      <c r="S27" s="11">
        <v>2.1715856481481482E-3</v>
      </c>
      <c r="T27" s="11">
        <v>2.1890972222222221E-3</v>
      </c>
      <c r="U27" s="11">
        <v>2.2573726851851852E-3</v>
      </c>
      <c r="V27" s="11">
        <v>2.2603125000000002E-3</v>
      </c>
      <c r="W27" s="11">
        <v>2.2995833333333332E-3</v>
      </c>
      <c r="X27" s="10"/>
      <c r="Y27" s="11">
        <v>2.8309490740740738E-3</v>
      </c>
      <c r="Z27" s="7">
        <f>O27+P27+Q27+R27+S27+T27+U27+V27+Y27+W27</f>
        <v>2.2811666666666668E-2</v>
      </c>
      <c r="AB27" s="11">
        <v>4.8650694444444444E-3</v>
      </c>
      <c r="AD27" s="9">
        <f>M27+Z27+AB27</f>
        <v>3.7735694444444447E-2</v>
      </c>
    </row>
    <row r="28" spans="2:30">
      <c r="B28" s="10">
        <v>26</v>
      </c>
      <c r="C28" s="10">
        <v>14</v>
      </c>
      <c r="D28" s="10">
        <v>22</v>
      </c>
      <c r="E28" s="10" t="s">
        <v>62</v>
      </c>
      <c r="F28" s="10" t="s">
        <v>63</v>
      </c>
      <c r="G28" s="10"/>
      <c r="H28" s="10"/>
      <c r="I28" s="10" t="s">
        <v>130</v>
      </c>
      <c r="J28" s="4"/>
      <c r="K28" s="11">
        <v>4.6266782407407411E-3</v>
      </c>
      <c r="L28" s="11">
        <v>5.2937384259259257E-3</v>
      </c>
      <c r="M28" s="7">
        <f>K28+L28</f>
        <v>9.9204166666666677E-3</v>
      </c>
      <c r="N28" s="8"/>
      <c r="O28" s="11">
        <v>2.1176967592592593E-3</v>
      </c>
      <c r="P28" s="11">
        <v>2.1954050925925925E-3</v>
      </c>
      <c r="Q28" s="11">
        <v>2.1900694444444446E-3</v>
      </c>
      <c r="R28" s="11">
        <v>2.2508680555555554E-3</v>
      </c>
      <c r="S28" s="11">
        <v>2.229085648148148E-3</v>
      </c>
      <c r="T28" s="11">
        <v>2.2187384259259261E-3</v>
      </c>
      <c r="U28" s="11">
        <v>2.2595138888888886E-3</v>
      </c>
      <c r="V28" s="11">
        <v>2.2511458333333333E-3</v>
      </c>
      <c r="W28" s="11">
        <v>2.3013541666666668E-3</v>
      </c>
      <c r="X28" s="6"/>
      <c r="Y28" s="11">
        <v>2.880914351851852E-3</v>
      </c>
      <c r="Z28" s="7">
        <f>O28+P28+Q28+R28+S28+T28+U28+V28+Y28+W28</f>
        <v>2.2894791666666664E-2</v>
      </c>
      <c r="AA28" s="4"/>
      <c r="AB28" s="11">
        <v>5.1470717592592592E-3</v>
      </c>
      <c r="AC28" s="4"/>
      <c r="AD28" s="9">
        <f>M28+Z28+AB28</f>
        <v>3.7962280092592587E-2</v>
      </c>
    </row>
    <row r="29" spans="2:30">
      <c r="B29" s="10">
        <v>27</v>
      </c>
      <c r="C29" s="10">
        <v>15</v>
      </c>
      <c r="D29" s="10">
        <v>8</v>
      </c>
      <c r="E29" s="10" t="s">
        <v>39</v>
      </c>
      <c r="F29" s="10" t="s">
        <v>40</v>
      </c>
      <c r="G29" s="10" t="s">
        <v>110</v>
      </c>
      <c r="H29" s="10"/>
      <c r="I29" s="10" t="s">
        <v>130</v>
      </c>
      <c r="J29" s="4"/>
      <c r="K29" s="11">
        <v>5.0036921296296296E-3</v>
      </c>
      <c r="L29" s="11">
        <v>5.9714120370370364E-3</v>
      </c>
      <c r="M29" s="7">
        <f>K29+L29</f>
        <v>1.0975104166666666E-2</v>
      </c>
      <c r="N29" s="8"/>
      <c r="O29" s="11">
        <v>2.07625E-3</v>
      </c>
      <c r="P29" s="11">
        <v>2.1352199074074073E-3</v>
      </c>
      <c r="Q29" s="11">
        <v>2.1238194444444442E-3</v>
      </c>
      <c r="R29" s="11">
        <v>2.1095370370370369E-3</v>
      </c>
      <c r="S29" s="11">
        <v>2.1295601851851853E-3</v>
      </c>
      <c r="T29" s="11">
        <v>2.0941782407407406E-3</v>
      </c>
      <c r="U29" s="11">
        <v>2.1321527777777775E-3</v>
      </c>
      <c r="V29" s="11">
        <v>2.1494560185185184E-3</v>
      </c>
      <c r="W29" s="11">
        <v>2.211527777777778E-3</v>
      </c>
      <c r="X29" s="6"/>
      <c r="Y29" s="11">
        <v>3.0569907407407403E-3</v>
      </c>
      <c r="Z29" s="7">
        <f>O29+P29+Q29+R29+S29+T29+U29+V29+Y29+W29</f>
        <v>2.2218692129629625E-2</v>
      </c>
      <c r="AA29" s="4"/>
      <c r="AB29" s="11">
        <v>5.1637152777777775E-3</v>
      </c>
      <c r="AC29" s="4"/>
      <c r="AD29" s="9">
        <f>M29+Z29+AB29</f>
        <v>3.835751157407407E-2</v>
      </c>
    </row>
    <row r="30" spans="2:30">
      <c r="B30" s="10">
        <v>28</v>
      </c>
      <c r="C30" s="10">
        <v>1</v>
      </c>
      <c r="D30" s="10">
        <v>42</v>
      </c>
      <c r="E30" s="10" t="s">
        <v>98</v>
      </c>
      <c r="F30" s="10" t="s">
        <v>99</v>
      </c>
      <c r="G30" s="10" t="s">
        <v>23</v>
      </c>
      <c r="H30" s="10" t="s">
        <v>24</v>
      </c>
      <c r="I30" s="10" t="s">
        <v>131</v>
      </c>
      <c r="K30" s="11">
        <v>4.9288194444444449E-3</v>
      </c>
      <c r="L30" s="11">
        <v>5.6822453703703714E-3</v>
      </c>
      <c r="M30" s="7">
        <f>K30+L30</f>
        <v>1.0611064814814816E-2</v>
      </c>
      <c r="O30" s="11">
        <v>2.2543055555555554E-3</v>
      </c>
      <c r="P30" s="11">
        <v>2.2010300925925925E-3</v>
      </c>
      <c r="Q30" s="11">
        <v>2.1769212962962962E-3</v>
      </c>
      <c r="R30" s="11">
        <v>2.1725578703703703E-3</v>
      </c>
      <c r="S30" s="11">
        <v>2.1914120370370373E-3</v>
      </c>
      <c r="T30" s="11">
        <v>2.1512037037037034E-3</v>
      </c>
      <c r="U30" s="11">
        <v>2.1606712962962964E-3</v>
      </c>
      <c r="V30" s="11">
        <v>2.166377314814815E-3</v>
      </c>
      <c r="W30" s="11">
        <v>2.2020833333333332E-3</v>
      </c>
      <c r="X30" s="10"/>
      <c r="Y30" s="11">
        <v>3.1719328703703701E-3</v>
      </c>
      <c r="Z30" s="7">
        <f>O30+P30+Q30+R30+S30+T30+U30+V30+Y30+W30</f>
        <v>2.284849537037037E-2</v>
      </c>
      <c r="AB30" s="11">
        <v>5.1314814814814808E-3</v>
      </c>
      <c r="AD30" s="9">
        <f>M30+Z30+AB30</f>
        <v>3.8591041666666666E-2</v>
      </c>
    </row>
    <row r="31" spans="2:30">
      <c r="B31" s="10">
        <v>29</v>
      </c>
      <c r="C31" s="10">
        <v>4</v>
      </c>
      <c r="D31" s="10">
        <v>29</v>
      </c>
      <c r="E31" s="10" t="s">
        <v>74</v>
      </c>
      <c r="F31" s="10" t="s">
        <v>75</v>
      </c>
      <c r="G31" s="10"/>
      <c r="H31" s="10"/>
      <c r="I31" s="10" t="s">
        <v>132</v>
      </c>
      <c r="K31" s="11">
        <v>4.3071527777777778E-3</v>
      </c>
      <c r="L31" s="11">
        <v>5.1723958333333335E-3</v>
      </c>
      <c r="M31" s="7">
        <f>K31+L31</f>
        <v>9.4795486111111105E-3</v>
      </c>
      <c r="O31" s="11">
        <v>2.3838194444444445E-3</v>
      </c>
      <c r="P31" s="11">
        <v>2.3040393518518518E-3</v>
      </c>
      <c r="Q31" s="11">
        <v>2.3726851851851851E-3</v>
      </c>
      <c r="R31" s="11">
        <v>2.3683564814814813E-3</v>
      </c>
      <c r="S31" s="11">
        <v>2.4185300925925923E-3</v>
      </c>
      <c r="T31" s="11">
        <v>2.4596527777777781E-3</v>
      </c>
      <c r="U31" s="11">
        <v>2.4660069444444447E-3</v>
      </c>
      <c r="V31" s="11">
        <v>2.3661111111111109E-3</v>
      </c>
      <c r="W31" s="11">
        <v>2.3695601851851851E-3</v>
      </c>
      <c r="X31" s="10"/>
      <c r="Y31" s="11">
        <v>3.4187037037037033E-3</v>
      </c>
      <c r="Z31" s="7">
        <f>O31+P31+Q31+R31+S31+T31+U31+V31+Y31+W31</f>
        <v>2.4927465277777776E-2</v>
      </c>
      <c r="AB31" s="11">
        <v>4.4623379629629631E-3</v>
      </c>
      <c r="AD31" s="9">
        <f>M31+Z31+AB31</f>
        <v>3.8869351851851849E-2</v>
      </c>
    </row>
    <row r="32" spans="2:30">
      <c r="B32" s="10">
        <v>30</v>
      </c>
      <c r="C32" s="10">
        <v>16</v>
      </c>
      <c r="D32" s="10">
        <v>45</v>
      </c>
      <c r="E32" s="10" t="s">
        <v>55</v>
      </c>
      <c r="F32" s="10" t="s">
        <v>104</v>
      </c>
      <c r="G32" s="10" t="s">
        <v>115</v>
      </c>
      <c r="H32" s="10" t="s">
        <v>127</v>
      </c>
      <c r="I32" s="10" t="s">
        <v>130</v>
      </c>
      <c r="K32" s="11">
        <v>5.2623611111111109E-3</v>
      </c>
      <c r="L32" s="11">
        <v>5.7927430555555553E-3</v>
      </c>
      <c r="M32" s="7">
        <f>K32+L32</f>
        <v>1.1055104166666666E-2</v>
      </c>
      <c r="O32" s="11">
        <v>2.2425578703703705E-3</v>
      </c>
      <c r="P32" s="11">
        <v>2.2800694444444444E-3</v>
      </c>
      <c r="Q32" s="11">
        <v>2.2528009259259259E-3</v>
      </c>
      <c r="R32" s="11">
        <v>2.2480324074074074E-3</v>
      </c>
      <c r="S32" s="11">
        <v>2.2096412037037037E-3</v>
      </c>
      <c r="T32" s="11">
        <v>2.2344212962962964E-3</v>
      </c>
      <c r="U32" s="11">
        <v>2.2348611111111111E-3</v>
      </c>
      <c r="V32" s="11">
        <v>2.2540856481481483E-3</v>
      </c>
      <c r="W32" s="11">
        <v>2.2161574074074071E-3</v>
      </c>
      <c r="X32" s="10"/>
      <c r="Y32" s="11">
        <v>3.0410532407407404E-3</v>
      </c>
      <c r="Z32" s="7">
        <f>O32+P32+Q32+R32+S32+T32+U32+V32+Y32+W32</f>
        <v>2.3213680555555557E-2</v>
      </c>
      <c r="AB32" s="11">
        <v>5.199085648148148E-3</v>
      </c>
      <c r="AD32" s="9">
        <f>M32+Z32+AB32</f>
        <v>3.9467870370370368E-2</v>
      </c>
    </row>
    <row r="33" spans="2:31">
      <c r="B33" s="10">
        <v>31</v>
      </c>
      <c r="C33" s="10">
        <v>8</v>
      </c>
      <c r="D33" s="10">
        <v>32</v>
      </c>
      <c r="E33" s="10" t="s">
        <v>80</v>
      </c>
      <c r="F33" s="10" t="s">
        <v>81</v>
      </c>
      <c r="G33" s="10"/>
      <c r="H33" s="10" t="s">
        <v>122</v>
      </c>
      <c r="I33" s="10" t="s">
        <v>129</v>
      </c>
      <c r="K33" s="11">
        <v>5.3445949074074073E-3</v>
      </c>
      <c r="L33" s="11">
        <v>6.1789930555555565E-3</v>
      </c>
      <c r="M33" s="7">
        <f>K33+L33</f>
        <v>1.1523587962962965E-2</v>
      </c>
      <c r="O33" s="11">
        <v>2.2242013888888888E-3</v>
      </c>
      <c r="P33" s="11">
        <v>2.157025462962963E-3</v>
      </c>
      <c r="Q33" s="11">
        <v>2.2161574074074071E-3</v>
      </c>
      <c r="R33" s="11">
        <v>2.2741435185185187E-3</v>
      </c>
      <c r="S33" s="11">
        <v>2.3213888888888889E-3</v>
      </c>
      <c r="T33" s="11">
        <v>2.3120254629629632E-3</v>
      </c>
      <c r="U33" s="11">
        <v>2.2824305555555558E-3</v>
      </c>
      <c r="V33" s="11">
        <v>2.2846064814814816E-3</v>
      </c>
      <c r="W33" s="11">
        <v>2.3535532407407407E-3</v>
      </c>
      <c r="X33" s="10"/>
      <c r="Y33" s="11">
        <v>2.8380671296296296E-3</v>
      </c>
      <c r="Z33" s="7">
        <f>O33+P33+Q33+R33+S33+T33+U33+V33+Y33+W33</f>
        <v>2.3263599537037036E-2</v>
      </c>
      <c r="AB33" s="11">
        <v>5.4221759259259266E-3</v>
      </c>
      <c r="AD33" s="9">
        <f>M33+Z33+AB33</f>
        <v>4.0209363425925924E-2</v>
      </c>
    </row>
    <row r="34" spans="2:31">
      <c r="B34" s="10">
        <v>32</v>
      </c>
      <c r="C34" s="10">
        <v>5</v>
      </c>
      <c r="D34" s="10">
        <v>14</v>
      </c>
      <c r="E34" s="10" t="s">
        <v>49</v>
      </c>
      <c r="F34" s="10" t="s">
        <v>50</v>
      </c>
      <c r="G34" s="10"/>
      <c r="H34" s="10"/>
      <c r="I34" s="10" t="s">
        <v>132</v>
      </c>
      <c r="J34" s="4"/>
      <c r="K34" s="11">
        <v>4.9555671296296292E-3</v>
      </c>
      <c r="L34" s="11">
        <v>6.0801388888888884E-3</v>
      </c>
      <c r="M34" s="7">
        <f>K34+L34</f>
        <v>1.1035706018518518E-2</v>
      </c>
      <c r="N34" s="8"/>
      <c r="O34" s="11">
        <v>2.4280439814814811E-3</v>
      </c>
      <c r="P34" s="11">
        <v>2.3016666666666667E-3</v>
      </c>
      <c r="Q34" s="11">
        <v>2.3241435185185184E-3</v>
      </c>
      <c r="R34" s="11">
        <v>2.297638888888889E-3</v>
      </c>
      <c r="S34" s="11">
        <v>2.233564814814815E-3</v>
      </c>
      <c r="T34" s="11">
        <v>2.292048611111111E-3</v>
      </c>
      <c r="U34" s="11">
        <v>2.3177546296296297E-3</v>
      </c>
      <c r="V34" s="11">
        <v>2.4193287037037035E-3</v>
      </c>
      <c r="W34" s="11">
        <v>2.3889814814814815E-3</v>
      </c>
      <c r="X34" s="6"/>
      <c r="Y34" s="11">
        <v>2.9508912037037038E-3</v>
      </c>
      <c r="Z34" s="7">
        <f>O34+P34+Q34+R34+S34+T34+U34+V34+Y34+W34</f>
        <v>2.3954062500000001E-2</v>
      </c>
      <c r="AA34" s="4"/>
      <c r="AB34" s="11">
        <v>5.2466319444444444E-3</v>
      </c>
      <c r="AC34" s="4"/>
      <c r="AD34" s="9">
        <f>M34+Z34+AB34</f>
        <v>4.0236400462962965E-2</v>
      </c>
    </row>
    <row r="35" spans="2:31">
      <c r="B35" s="10">
        <v>33</v>
      </c>
      <c r="C35" s="5">
        <v>2</v>
      </c>
      <c r="D35" s="10">
        <v>18</v>
      </c>
      <c r="E35" s="10" t="s">
        <v>55</v>
      </c>
      <c r="F35" s="10" t="s">
        <v>56</v>
      </c>
      <c r="G35" s="10"/>
      <c r="H35" s="10"/>
      <c r="I35" s="10" t="s">
        <v>134</v>
      </c>
      <c r="J35" s="4"/>
      <c r="K35" s="11">
        <v>4.9370138888888892E-3</v>
      </c>
      <c r="L35" s="11">
        <v>5.7070601851851857E-3</v>
      </c>
      <c r="M35" s="7">
        <f>K35+L35</f>
        <v>1.0644074074074075E-2</v>
      </c>
      <c r="N35" s="8"/>
      <c r="O35" s="11">
        <v>2.3391435185185186E-3</v>
      </c>
      <c r="P35" s="11">
        <v>2.3464351851851853E-3</v>
      </c>
      <c r="Q35" s="11">
        <v>2.4097569444444444E-3</v>
      </c>
      <c r="R35" s="11">
        <v>2.4427662037037039E-3</v>
      </c>
      <c r="S35" s="11">
        <v>2.4488310185185186E-3</v>
      </c>
      <c r="T35" s="11">
        <v>2.4035879629629628E-3</v>
      </c>
      <c r="U35" s="11">
        <v>2.40869212962963E-3</v>
      </c>
      <c r="V35" s="11">
        <v>2.4588310185185186E-3</v>
      </c>
      <c r="W35" s="11">
        <v>2.4334606481481481E-3</v>
      </c>
      <c r="X35" s="6"/>
      <c r="Y35" s="11">
        <v>2.9871759259259261E-3</v>
      </c>
      <c r="Z35" s="7">
        <f>O35+P35+Q35+R35+S35+T35+U35+V35+Y35+W35</f>
        <v>2.4678680555555558E-2</v>
      </c>
      <c r="AA35" s="4"/>
      <c r="AB35" s="11">
        <v>5.2456250000000003E-3</v>
      </c>
      <c r="AC35" s="4"/>
      <c r="AD35" s="9">
        <f>M35+Z35+AB35</f>
        <v>4.0568379629629628E-2</v>
      </c>
    </row>
    <row r="36" spans="2:31">
      <c r="B36" s="10">
        <v>34</v>
      </c>
      <c r="C36" s="10">
        <v>9</v>
      </c>
      <c r="D36" s="10">
        <v>2</v>
      </c>
      <c r="E36" s="10" t="s">
        <v>27</v>
      </c>
      <c r="F36" s="10" t="s">
        <v>28</v>
      </c>
      <c r="G36" s="10" t="s">
        <v>108</v>
      </c>
      <c r="H36" s="10" t="s">
        <v>116</v>
      </c>
      <c r="I36" s="10" t="s">
        <v>129</v>
      </c>
      <c r="J36" s="4"/>
      <c r="K36" s="11">
        <v>5.0887384259259262E-3</v>
      </c>
      <c r="L36" s="11">
        <v>6.1254050925925929E-3</v>
      </c>
      <c r="M36" s="7">
        <f>K36+L36</f>
        <v>1.1214143518518519E-2</v>
      </c>
      <c r="N36" s="8"/>
      <c r="O36" s="11">
        <v>2.2945717592592592E-3</v>
      </c>
      <c r="P36" s="11">
        <v>2.3235416666666665E-3</v>
      </c>
      <c r="Q36" s="11">
        <v>2.320324074074074E-3</v>
      </c>
      <c r="R36" s="11">
        <v>2.3423958333333335E-3</v>
      </c>
      <c r="S36" s="11">
        <v>2.3443865740740743E-3</v>
      </c>
      <c r="T36" s="11">
        <v>2.3854166666666668E-3</v>
      </c>
      <c r="U36" s="11">
        <v>2.3278125E-3</v>
      </c>
      <c r="V36" s="11">
        <v>2.4260532407407408E-3</v>
      </c>
      <c r="W36" s="11">
        <v>2.3773842592592592E-3</v>
      </c>
      <c r="X36" s="6"/>
      <c r="Y36" s="11">
        <v>3.3525115740740742E-3</v>
      </c>
      <c r="Z36" s="7">
        <f>O36+P36+Q36+R36+S36+T36+U36+V36+Y36+W36</f>
        <v>2.4494398148148154E-2</v>
      </c>
      <c r="AA36" s="4"/>
      <c r="AB36" s="11">
        <v>5.1858564814814814E-3</v>
      </c>
      <c r="AC36" s="4"/>
      <c r="AD36" s="9">
        <f>M36+Z36+AB36</f>
        <v>4.0894398148148159E-2</v>
      </c>
    </row>
    <row r="37" spans="2:31">
      <c r="B37" s="10">
        <v>35</v>
      </c>
      <c r="C37" s="10">
        <v>10</v>
      </c>
      <c r="D37" s="10">
        <v>21</v>
      </c>
      <c r="E37" s="10" t="s">
        <v>60</v>
      </c>
      <c r="F37" s="10" t="s">
        <v>61</v>
      </c>
      <c r="G37" s="10" t="s">
        <v>108</v>
      </c>
      <c r="H37" s="10"/>
      <c r="I37" s="10" t="s">
        <v>129</v>
      </c>
      <c r="J37" s="4"/>
      <c r="K37" s="11">
        <v>5.1642476851851858E-3</v>
      </c>
      <c r="L37" s="11">
        <v>6.4093171296296303E-3</v>
      </c>
      <c r="M37" s="7">
        <f>K37+L37</f>
        <v>1.1573564814814816E-2</v>
      </c>
      <c r="N37" s="8"/>
      <c r="O37" s="11">
        <v>2.2583101851851852E-3</v>
      </c>
      <c r="P37" s="11">
        <v>2.3709606481481481E-3</v>
      </c>
      <c r="Q37" s="11">
        <v>2.4447569444444443E-3</v>
      </c>
      <c r="R37" s="11">
        <v>2.4566898148148148E-3</v>
      </c>
      <c r="S37" s="11">
        <v>2.4926273148148147E-3</v>
      </c>
      <c r="T37" s="11">
        <v>2.454699074074074E-3</v>
      </c>
      <c r="U37" s="11">
        <v>2.254386574074074E-3</v>
      </c>
      <c r="V37" s="11">
        <v>2.3633912037037039E-3</v>
      </c>
      <c r="W37" s="11">
        <v>2.3704282407407407E-3</v>
      </c>
      <c r="X37" s="6"/>
      <c r="Y37" s="11">
        <v>3.4697337962962967E-3</v>
      </c>
      <c r="Z37" s="7">
        <f>O37+P37+Q37+R37+S37+T37+U37+V37+Y37+W37</f>
        <v>2.4935983796296295E-2</v>
      </c>
      <c r="AA37" s="4"/>
      <c r="AB37" s="11">
        <v>5.3699537037037032E-3</v>
      </c>
      <c r="AC37" s="4"/>
      <c r="AD37" s="9">
        <f>M37+Z37+AB37</f>
        <v>4.1879502314814812E-2</v>
      </c>
    </row>
    <row r="38" spans="2:31">
      <c r="B38" s="10">
        <v>36</v>
      </c>
      <c r="C38" s="5">
        <v>3</v>
      </c>
      <c r="D38" s="10">
        <v>20</v>
      </c>
      <c r="E38" s="10" t="s">
        <v>58</v>
      </c>
      <c r="F38" s="10" t="s">
        <v>59</v>
      </c>
      <c r="G38" s="10" t="s">
        <v>113</v>
      </c>
      <c r="H38" s="10"/>
      <c r="I38" s="10" t="s">
        <v>134</v>
      </c>
      <c r="J38" s="4"/>
      <c r="K38" s="11">
        <v>5.3544791666666662E-3</v>
      </c>
      <c r="L38" s="11">
        <v>6.1369328703703707E-3</v>
      </c>
      <c r="M38" s="7">
        <f>K38+L38</f>
        <v>1.1491412037037036E-2</v>
      </c>
      <c r="N38" s="8"/>
      <c r="O38" s="11">
        <v>2.3660416666666665E-3</v>
      </c>
      <c r="P38" s="11">
        <v>2.4002430555555556E-3</v>
      </c>
      <c r="Q38" s="11">
        <v>2.4929976851851853E-3</v>
      </c>
      <c r="R38" s="11">
        <v>2.4190277777777778E-3</v>
      </c>
      <c r="S38" s="11">
        <v>2.4335995370370371E-3</v>
      </c>
      <c r="T38" s="11">
        <v>2.3822800925925925E-3</v>
      </c>
      <c r="U38" s="11">
        <v>2.3265740740740742E-3</v>
      </c>
      <c r="V38" s="11">
        <v>2.3577777777777776E-3</v>
      </c>
      <c r="W38" s="11">
        <v>2.3940162037037038E-3</v>
      </c>
      <c r="X38" s="6"/>
      <c r="Y38" s="11">
        <v>2.972511574074074E-3</v>
      </c>
      <c r="Z38" s="7">
        <f>O38+P38+Q38+R38+S38+T38+U38+V38+Y38+W38</f>
        <v>2.4545069444444442E-2</v>
      </c>
      <c r="AA38" s="4"/>
      <c r="AB38" s="11">
        <v>6.0436111111111107E-3</v>
      </c>
      <c r="AC38" s="4"/>
      <c r="AD38" s="9">
        <f>M38+Z38+AB38</f>
        <v>4.2080092592592586E-2</v>
      </c>
    </row>
    <row r="39" spans="2:31">
      <c r="B39" s="10">
        <v>37</v>
      </c>
      <c r="C39" s="10">
        <v>4</v>
      </c>
      <c r="D39" s="10">
        <v>43</v>
      </c>
      <c r="E39" s="10" t="s">
        <v>100</v>
      </c>
      <c r="F39" s="10" t="s">
        <v>101</v>
      </c>
      <c r="G39" s="10"/>
      <c r="H39" s="10"/>
      <c r="I39" s="10" t="s">
        <v>134</v>
      </c>
      <c r="K39" s="11">
        <v>5.1148958333333333E-3</v>
      </c>
      <c r="L39" s="11">
        <v>6.7376504629629635E-3</v>
      </c>
      <c r="M39" s="7">
        <f>K39+L39</f>
        <v>1.1852546296296297E-2</v>
      </c>
      <c r="O39" s="11">
        <v>2.2140393518518516E-3</v>
      </c>
      <c r="P39" s="11">
        <v>2.2466203703703702E-3</v>
      </c>
      <c r="Q39" s="11">
        <v>2.313877314814815E-3</v>
      </c>
      <c r="R39" s="11">
        <v>2.3355208333333331E-3</v>
      </c>
      <c r="S39" s="11">
        <v>2.2939930555555556E-3</v>
      </c>
      <c r="T39" s="11">
        <v>2.3139814814814815E-3</v>
      </c>
      <c r="U39" s="11">
        <v>2.3201157407407406E-3</v>
      </c>
      <c r="V39" s="11">
        <v>2.331863425925926E-3</v>
      </c>
      <c r="W39" s="11">
        <v>2.3287500000000001E-3</v>
      </c>
      <c r="X39" s="12">
        <v>2.3387615740740743E-3</v>
      </c>
      <c r="Y39" s="11">
        <v>3.2767939814814812E-3</v>
      </c>
      <c r="Z39" s="7">
        <f>O39+P39+Q39+R39+S39+T39+U39+V39+Y39+W39+X39</f>
        <v>2.6314317129629634E-2</v>
      </c>
      <c r="AB39" s="11">
        <v>5.7288541666666659E-3</v>
      </c>
      <c r="AD39" s="9">
        <f>M39+Z39+AB39</f>
        <v>4.3895717592592594E-2</v>
      </c>
    </row>
    <row r="40" spans="2:31">
      <c r="B40" s="10">
        <v>38</v>
      </c>
      <c r="C40" s="10">
        <v>11</v>
      </c>
      <c r="D40" s="10">
        <v>31</v>
      </c>
      <c r="E40" s="10" t="s">
        <v>78</v>
      </c>
      <c r="F40" s="10" t="s">
        <v>79</v>
      </c>
      <c r="G40" s="10"/>
      <c r="H40" s="10"/>
      <c r="I40" s="10" t="s">
        <v>129</v>
      </c>
      <c r="K40" s="11">
        <v>5.3545023148148145E-3</v>
      </c>
      <c r="L40" s="11">
        <v>6.4334143518518516E-3</v>
      </c>
      <c r="M40" s="7">
        <f>K40+L40</f>
        <v>1.1787916666666665E-2</v>
      </c>
      <c r="O40" s="11">
        <v>2.4150694444444445E-3</v>
      </c>
      <c r="P40" s="11">
        <v>2.5019907407407408E-3</v>
      </c>
      <c r="Q40" s="11">
        <v>2.5588773148148146E-3</v>
      </c>
      <c r="R40" s="11">
        <v>2.5810763888888893E-3</v>
      </c>
      <c r="S40" s="11">
        <v>2.5774305555555555E-3</v>
      </c>
      <c r="T40" s="11">
        <v>2.6154513888888889E-3</v>
      </c>
      <c r="U40" s="11">
        <v>2.6116435185185184E-3</v>
      </c>
      <c r="V40" s="11">
        <v>2.5898148148148148E-3</v>
      </c>
      <c r="W40" s="11">
        <v>2.5920023148148148E-3</v>
      </c>
      <c r="X40" s="10"/>
      <c r="Y40" s="11">
        <v>3.5638888888888886E-3</v>
      </c>
      <c r="Z40" s="7">
        <f>O40+P40+Q40+R40+S40+T40+U40+V40+Y40+W40</f>
        <v>2.6607245370370371E-2</v>
      </c>
      <c r="AB40" s="11">
        <v>5.8407291666666668E-3</v>
      </c>
      <c r="AD40" s="9">
        <f>M40+Z40+AB40</f>
        <v>4.4235891203703706E-2</v>
      </c>
    </row>
    <row r="41" spans="2:31">
      <c r="B41" s="10">
        <v>39</v>
      </c>
      <c r="C41" s="10">
        <v>12</v>
      </c>
      <c r="D41" s="10">
        <v>48</v>
      </c>
      <c r="E41" s="10" t="s">
        <v>70</v>
      </c>
      <c r="F41" s="10" t="s">
        <v>107</v>
      </c>
      <c r="G41" s="10"/>
      <c r="H41" s="10"/>
      <c r="I41" s="10" t="s">
        <v>129</v>
      </c>
      <c r="K41" s="11">
        <v>5.5565046296296291E-3</v>
      </c>
      <c r="L41" s="11">
        <v>7.0668171296296295E-3</v>
      </c>
      <c r="M41" s="7">
        <f>K41+L41</f>
        <v>1.2623321759259259E-2</v>
      </c>
      <c r="O41" s="11">
        <v>2.4363078703703704E-3</v>
      </c>
      <c r="P41" s="11">
        <v>2.4406250000000001E-3</v>
      </c>
      <c r="Q41" s="11">
        <v>2.4450694444444446E-3</v>
      </c>
      <c r="R41" s="11">
        <v>2.4859606481481482E-3</v>
      </c>
      <c r="S41" s="11">
        <v>2.4381018518518519E-3</v>
      </c>
      <c r="T41" s="11">
        <v>2.4372569444444446E-3</v>
      </c>
      <c r="U41" s="11">
        <v>2.5559259259259259E-3</v>
      </c>
      <c r="V41" s="11">
        <v>2.4726157407407405E-3</v>
      </c>
      <c r="W41" s="11">
        <v>2.4729050925925925E-3</v>
      </c>
      <c r="X41" s="10"/>
      <c r="Y41" s="11">
        <v>3.2458333333333332E-3</v>
      </c>
      <c r="Z41" s="7">
        <f>O41+P41+Q41+R41+S41+T41+U41+V41+Y41+W41</f>
        <v>2.543060185185185E-2</v>
      </c>
      <c r="AB41" s="11">
        <v>6.6420601851851849E-3</v>
      </c>
      <c r="AD41" s="9">
        <f>M41+Z41+AB41</f>
        <v>4.4695983796296294E-2</v>
      </c>
    </row>
    <row r="42" spans="2:31">
      <c r="B42" s="10">
        <v>40</v>
      </c>
      <c r="C42" s="5">
        <v>2</v>
      </c>
      <c r="D42" s="10">
        <v>6</v>
      </c>
      <c r="E42" s="10" t="s">
        <v>35</v>
      </c>
      <c r="F42" s="10" t="s">
        <v>36</v>
      </c>
      <c r="G42" s="10"/>
      <c r="H42" s="10"/>
      <c r="I42" s="10" t="s">
        <v>131</v>
      </c>
      <c r="J42" s="4"/>
      <c r="K42" s="11">
        <v>6.0619907407407402E-3</v>
      </c>
      <c r="L42" s="11">
        <v>6.721701388888889E-3</v>
      </c>
      <c r="M42" s="7">
        <f>K42+L42</f>
        <v>1.2783692129629629E-2</v>
      </c>
      <c r="N42" s="8"/>
      <c r="O42" s="11">
        <v>2.7133333333333332E-3</v>
      </c>
      <c r="P42" s="11">
        <v>2.6390625000000003E-3</v>
      </c>
      <c r="Q42" s="11">
        <v>2.6045023148148147E-3</v>
      </c>
      <c r="R42" s="11">
        <v>2.6544444444444441E-3</v>
      </c>
      <c r="S42" s="11">
        <v>2.6415625000000002E-3</v>
      </c>
      <c r="T42" s="11">
        <v>2.595960648148148E-3</v>
      </c>
      <c r="U42" s="11">
        <v>2.6086111111111115E-3</v>
      </c>
      <c r="V42" s="11">
        <v>2.6890856481481483E-3</v>
      </c>
      <c r="W42" s="11">
        <v>2.6345717592592588E-3</v>
      </c>
      <c r="X42" s="6"/>
      <c r="Y42" s="11">
        <v>3.2016666666666669E-3</v>
      </c>
      <c r="Z42" s="7">
        <f>O42+P42+Q42+R42+S42+T42+U42+V42+Y42+W42</f>
        <v>2.6982800925925924E-2</v>
      </c>
      <c r="AA42" s="4"/>
      <c r="AB42" s="11">
        <v>6.6001851851851846E-3</v>
      </c>
      <c r="AC42" s="4"/>
      <c r="AD42" s="9">
        <f>M42+Z42+AB42</f>
        <v>4.6366678240740741E-2</v>
      </c>
    </row>
    <row r="43" spans="2:31">
      <c r="B43" s="10">
        <v>41</v>
      </c>
      <c r="C43" s="10">
        <v>2</v>
      </c>
      <c r="D43" s="10">
        <v>35</v>
      </c>
      <c r="E43" s="10" t="s">
        <v>86</v>
      </c>
      <c r="F43" s="10" t="s">
        <v>87</v>
      </c>
      <c r="G43" s="10" t="s">
        <v>23</v>
      </c>
      <c r="H43" s="10" t="s">
        <v>25</v>
      </c>
      <c r="I43" s="10" t="s">
        <v>133</v>
      </c>
      <c r="K43" s="11">
        <v>6.1023379629629631E-3</v>
      </c>
      <c r="L43" s="11">
        <v>6.8734027777777778E-3</v>
      </c>
      <c r="M43" s="7">
        <f>K43+L43</f>
        <v>1.2975740740740741E-2</v>
      </c>
      <c r="O43" s="11">
        <v>2.582916666666667E-3</v>
      </c>
      <c r="P43" s="11">
        <v>2.6555671296296297E-3</v>
      </c>
      <c r="Q43" s="11">
        <v>2.6338310185185184E-3</v>
      </c>
      <c r="R43" s="11">
        <v>2.5982175925925925E-3</v>
      </c>
      <c r="S43" s="11">
        <v>2.708263888888889E-3</v>
      </c>
      <c r="T43" s="11">
        <v>2.7132523148148146E-3</v>
      </c>
      <c r="U43" s="11">
        <v>2.7637152777777781E-3</v>
      </c>
      <c r="V43" s="11">
        <v>2.7570138888888887E-3</v>
      </c>
      <c r="W43" s="11">
        <v>2.8059606481481481E-3</v>
      </c>
      <c r="X43" s="10"/>
      <c r="Y43" s="11">
        <v>4.0173148148148147E-3</v>
      </c>
      <c r="Z43" s="7">
        <f>O43+P43+Q43+R43+S43+T43+U43+V43+Y43+W43</f>
        <v>2.8236053240740744E-2</v>
      </c>
      <c r="AB43" s="11">
        <v>5.7856597222222224E-3</v>
      </c>
      <c r="AD43" s="9">
        <f>M43+Z43+AB43</f>
        <v>4.6997453703703708E-2</v>
      </c>
    </row>
    <row r="44" spans="2:31">
      <c r="B44" s="10">
        <v>42</v>
      </c>
      <c r="C44" s="10">
        <v>3</v>
      </c>
      <c r="D44" s="10">
        <v>41</v>
      </c>
      <c r="E44" s="10" t="s">
        <v>96</v>
      </c>
      <c r="F44" s="10" t="s">
        <v>97</v>
      </c>
      <c r="G44" s="10"/>
      <c r="H44" s="10"/>
      <c r="I44" s="10" t="s">
        <v>131</v>
      </c>
      <c r="K44" s="11">
        <v>6.7227430555555556E-3</v>
      </c>
      <c r="L44" s="11">
        <v>7.2189120370370376E-3</v>
      </c>
      <c r="M44" s="7">
        <f>K44+L44</f>
        <v>1.3941655092592594E-2</v>
      </c>
      <c r="O44" s="11">
        <v>2.624664351851852E-3</v>
      </c>
      <c r="P44" s="11">
        <v>2.6016898148148149E-3</v>
      </c>
      <c r="Q44" s="11">
        <v>2.6008796296296296E-3</v>
      </c>
      <c r="R44" s="11">
        <v>2.5854513888888893E-3</v>
      </c>
      <c r="S44" s="11">
        <v>2.5660995370370373E-3</v>
      </c>
      <c r="T44" s="11">
        <v>2.5329282407407405E-3</v>
      </c>
      <c r="U44" s="11">
        <v>2.6041782407407407E-3</v>
      </c>
      <c r="V44" s="11">
        <v>2.5449189814814818E-3</v>
      </c>
      <c r="W44" s="11">
        <v>2.5554166666666668E-3</v>
      </c>
      <c r="X44" s="10"/>
      <c r="Y44" s="11">
        <v>3.2458101851851853E-3</v>
      </c>
      <c r="Z44" s="7">
        <f>O44+P44+Q44+R44+S44+T44+U44+V44+Y44+W44</f>
        <v>2.6462037037037041E-2</v>
      </c>
      <c r="AB44" s="11">
        <v>7.3660532407407407E-3</v>
      </c>
      <c r="AD44" s="9">
        <f>M44+Z44+AB44</f>
        <v>4.7769745370370376E-2</v>
      </c>
    </row>
    <row r="45" spans="2:31">
      <c r="B45" s="10">
        <v>43</v>
      </c>
      <c r="C45" s="10">
        <v>13</v>
      </c>
      <c r="D45" s="10">
        <v>25</v>
      </c>
      <c r="E45" s="10" t="s">
        <v>66</v>
      </c>
      <c r="F45" s="10" t="s">
        <v>67</v>
      </c>
      <c r="G45" s="10"/>
      <c r="H45" s="10"/>
      <c r="I45" s="10" t="s">
        <v>129</v>
      </c>
      <c r="K45" s="11">
        <v>5.3917013888888886E-3</v>
      </c>
      <c r="L45" s="11">
        <v>6.2249074074074073E-3</v>
      </c>
      <c r="M45" s="7">
        <f>K45+L45</f>
        <v>1.1616608796296297E-2</v>
      </c>
      <c r="O45" s="11">
        <v>2.7155092592592595E-3</v>
      </c>
      <c r="P45" s="11">
        <v>2.9220717592592592E-3</v>
      </c>
      <c r="Q45" s="11">
        <v>2.9424421296296299E-3</v>
      </c>
      <c r="R45" s="11">
        <v>2.8756365740740739E-3</v>
      </c>
      <c r="S45" s="11">
        <v>2.9510879629629626E-3</v>
      </c>
      <c r="T45" s="11">
        <v>2.9340277777777772E-3</v>
      </c>
      <c r="U45" s="11">
        <v>2.9481365740740739E-3</v>
      </c>
      <c r="V45" s="11">
        <v>2.9717129629629629E-3</v>
      </c>
      <c r="W45" s="11">
        <v>2.9774421296296298E-3</v>
      </c>
      <c r="X45" s="10"/>
      <c r="Y45" s="11">
        <v>3.3325231481481483E-3</v>
      </c>
      <c r="Z45" s="7">
        <f>O45+P45+Q45+R45+S45+T45+U45+V45+Y45+W45</f>
        <v>2.9570590277777777E-2</v>
      </c>
      <c r="AB45" s="11">
        <v>6.7687268518518522E-3</v>
      </c>
      <c r="AD45" s="9">
        <f>M45+Z45+AB45</f>
        <v>4.795592592592593E-2</v>
      </c>
    </row>
    <row r="46" spans="2:31">
      <c r="B46" s="10">
        <v>44</v>
      </c>
      <c r="C46" s="10">
        <v>6</v>
      </c>
      <c r="D46" s="10">
        <v>26</v>
      </c>
      <c r="E46" s="10" t="s">
        <v>68</v>
      </c>
      <c r="F46" s="10" t="s">
        <v>69</v>
      </c>
      <c r="G46" s="10" t="s">
        <v>23</v>
      </c>
      <c r="H46" s="10"/>
      <c r="I46" s="10" t="s">
        <v>132</v>
      </c>
      <c r="K46" s="11">
        <v>6.2125115740740743E-3</v>
      </c>
      <c r="L46" s="11">
        <v>6.8137847222222219E-3</v>
      </c>
      <c r="M46" s="7">
        <f>K46+L46</f>
        <v>1.3026296296296296E-2</v>
      </c>
      <c r="O46" s="11">
        <v>3.9529398148148145E-3</v>
      </c>
      <c r="P46" s="11">
        <v>3.3378472222222216E-3</v>
      </c>
      <c r="Q46" s="11">
        <v>3.1383333333333333E-3</v>
      </c>
      <c r="R46" s="11">
        <v>3.0756249999999998E-3</v>
      </c>
      <c r="S46" s="11">
        <v>2.9892013888888889E-3</v>
      </c>
      <c r="T46" s="11">
        <v>2.968923611111111E-3</v>
      </c>
      <c r="U46" s="11">
        <v>2.8015972222222222E-3</v>
      </c>
      <c r="V46" s="11">
        <v>2.7473842592592597E-3</v>
      </c>
      <c r="W46" s="11">
        <v>2.6960416666666665E-3</v>
      </c>
      <c r="X46" s="10"/>
      <c r="Y46" s="11">
        <v>3.3800347222222222E-3</v>
      </c>
      <c r="Z46" s="7">
        <f>O46+P46+Q46+R46+S46+T46+U46+V46+Y46+W46</f>
        <v>3.1087928240740741E-2</v>
      </c>
      <c r="AB46" s="11">
        <v>6.3698611111111109E-3</v>
      </c>
      <c r="AD46" s="9">
        <f>M46+Z46+AB46</f>
        <v>5.0484085648148144E-2</v>
      </c>
    </row>
    <row r="47" spans="2:31">
      <c r="B47" s="10">
        <v>45</v>
      </c>
      <c r="C47" s="10">
        <v>5</v>
      </c>
      <c r="D47" s="10">
        <v>44</v>
      </c>
      <c r="E47" s="10" t="s">
        <v>102</v>
      </c>
      <c r="F47" s="10" t="s">
        <v>103</v>
      </c>
      <c r="G47" s="10" t="s">
        <v>112</v>
      </c>
      <c r="H47" s="10"/>
      <c r="I47" s="10" t="s">
        <v>129</v>
      </c>
      <c r="K47" s="11">
        <v>5.2113425925925929E-3</v>
      </c>
      <c r="L47" s="11">
        <v>6.5848379629629625E-3</v>
      </c>
      <c r="M47" s="7">
        <f t="shared" ref="M3:M47" si="0">K47+L47</f>
        <v>1.1796180555555556E-2</v>
      </c>
      <c r="O47" s="11">
        <v>2.3828472222222224E-3</v>
      </c>
      <c r="P47" s="11">
        <v>2.3520486111111112E-3</v>
      </c>
      <c r="Q47" s="11">
        <v>2.5014004629629631E-3</v>
      </c>
      <c r="R47" s="11">
        <v>2.4800925925925928E-3</v>
      </c>
      <c r="S47" s="11">
        <v>2.4141782407407406E-3</v>
      </c>
      <c r="T47" s="11">
        <v>2.3719907407407409E-3</v>
      </c>
      <c r="U47" s="11">
        <v>2.3257407407407406E-3</v>
      </c>
      <c r="V47" s="11">
        <v>2.4556134259259258E-3</v>
      </c>
      <c r="W47" s="12" t="s">
        <v>26</v>
      </c>
      <c r="X47" s="10"/>
      <c r="Y47" s="11">
        <v>2.8929861111111105E-3</v>
      </c>
      <c r="Z47" s="7">
        <f>O47+P47+Q47+R47+S47+T47+U47+V47+Y47</f>
        <v>2.2176898148148147E-2</v>
      </c>
      <c r="AB47" s="11">
        <v>5.8607523148148143E-3</v>
      </c>
      <c r="AD47" s="9">
        <f t="shared" ref="AD3:AD47" si="1">M47+Z47+AB47</f>
        <v>3.983383101851852E-2</v>
      </c>
      <c r="AE47" t="s">
        <v>143</v>
      </c>
    </row>
  </sheetData>
  <sortState ref="B3:AD46">
    <sortCondition ref="AD3:AD4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Train</dc:creator>
  <cp:lastModifiedBy>Jon Train</cp:lastModifiedBy>
  <dcterms:created xsi:type="dcterms:W3CDTF">2015-07-14T15:40:40Z</dcterms:created>
  <dcterms:modified xsi:type="dcterms:W3CDTF">2015-07-26T13:38:38Z</dcterms:modified>
</cp:coreProperties>
</file>