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925" windowHeight="81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Sheet1!$A$1:$AH$43</definedName>
  </definedNames>
  <calcPr calcId="125725"/>
</workbook>
</file>

<file path=xl/calcChain.xml><?xml version="1.0" encoding="utf-8"?>
<calcChain xmlns="http://schemas.openxmlformats.org/spreadsheetml/2006/main">
  <c r="L28" i="1"/>
  <c r="L27"/>
  <c r="L7"/>
  <c r="L14"/>
  <c r="L25"/>
  <c r="L49"/>
  <c r="L20"/>
  <c r="L44"/>
  <c r="L41"/>
  <c r="L50"/>
  <c r="L9"/>
  <c r="L24"/>
  <c r="L8"/>
  <c r="L22"/>
  <c r="L48"/>
  <c r="L19"/>
  <c r="L11"/>
  <c r="L12"/>
  <c r="L51"/>
  <c r="L18"/>
  <c r="L17"/>
  <c r="AA48"/>
  <c r="AA44"/>
  <c r="AA38"/>
  <c r="AA6"/>
  <c r="AA36"/>
  <c r="AA16"/>
  <c r="AA23"/>
  <c r="AA26"/>
  <c r="AA46"/>
  <c r="AA43"/>
  <c r="AA15"/>
  <c r="AA32"/>
  <c r="AA42"/>
  <c r="AA31"/>
  <c r="AA45"/>
  <c r="AA10"/>
  <c r="AA21"/>
  <c r="AA13"/>
  <c r="AA5"/>
  <c r="AA39"/>
  <c r="AA37"/>
  <c r="AA29"/>
  <c r="AA34"/>
  <c r="AA30"/>
  <c r="AA35"/>
  <c r="AA47"/>
  <c r="AA33"/>
  <c r="AA28"/>
  <c r="AA27"/>
  <c r="AA7"/>
  <c r="AE7" s="1"/>
  <c r="AA14"/>
  <c r="AE14" s="1"/>
  <c r="AA25"/>
  <c r="AA49"/>
  <c r="AA20"/>
  <c r="AE20" s="1"/>
  <c r="AA41"/>
  <c r="AA9"/>
  <c r="AE9" s="1"/>
  <c r="AA24"/>
  <c r="AA8"/>
  <c r="AA22"/>
  <c r="AA19"/>
  <c r="AA11"/>
  <c r="AA12"/>
  <c r="AA18"/>
  <c r="AE18" s="1"/>
  <c r="AA17"/>
  <c r="AA40"/>
  <c r="L42"/>
  <c r="L31"/>
  <c r="L15"/>
  <c r="L34"/>
  <c r="L5"/>
  <c r="L23"/>
  <c r="AE23" s="1"/>
  <c r="L21"/>
  <c r="L46"/>
  <c r="L40"/>
  <c r="L38"/>
  <c r="AE38" s="1"/>
  <c r="L33"/>
  <c r="L26"/>
  <c r="L29"/>
  <c r="L16"/>
  <c r="L37"/>
  <c r="L39"/>
  <c r="L6"/>
  <c r="L10"/>
  <c r="L13"/>
  <c r="AE13" s="1"/>
  <c r="L45"/>
  <c r="L30"/>
  <c r="L47"/>
  <c r="L43"/>
  <c r="AE43" s="1"/>
  <c r="L35"/>
  <c r="L36"/>
  <c r="AE36" s="1"/>
  <c r="L32"/>
  <c r="AE48" l="1"/>
  <c r="AE6"/>
  <c r="AE30"/>
  <c r="AE33"/>
  <c r="AE15"/>
  <c r="AE19"/>
  <c r="AE45"/>
  <c r="AE34"/>
  <c r="AE24"/>
  <c r="AE35"/>
  <c r="AE44"/>
  <c r="AE39"/>
  <c r="AE26"/>
  <c r="AE8"/>
  <c r="AE41"/>
  <c r="AE42"/>
  <c r="AE22"/>
  <c r="AE27"/>
  <c r="AE37"/>
  <c r="AE21"/>
  <c r="AE46"/>
  <c r="AE12"/>
  <c r="AE28"/>
  <c r="AE49"/>
  <c r="AE25"/>
  <c r="AE17"/>
  <c r="AE11"/>
  <c r="AE29"/>
  <c r="AE40"/>
  <c r="AE5"/>
  <c r="AE32"/>
  <c r="AE47"/>
  <c r="AE10"/>
  <c r="AE16"/>
  <c r="AE31"/>
</calcChain>
</file>

<file path=xl/sharedStrings.xml><?xml version="1.0" encoding="utf-8"?>
<sst xmlns="http://schemas.openxmlformats.org/spreadsheetml/2006/main" count="182" uniqueCount="116">
  <si>
    <t>RUN</t>
  </si>
  <si>
    <t>Run 1</t>
  </si>
  <si>
    <t>BIKE</t>
  </si>
  <si>
    <t>Bike</t>
  </si>
  <si>
    <t>Overall place</t>
  </si>
  <si>
    <t>Category Pos</t>
  </si>
  <si>
    <t>Bib No</t>
  </si>
  <si>
    <t>Name</t>
  </si>
  <si>
    <t>CAT</t>
  </si>
  <si>
    <t>Lap 1</t>
  </si>
  <si>
    <t>Lap 2</t>
  </si>
  <si>
    <t>Total</t>
  </si>
  <si>
    <t>Lap 3</t>
  </si>
  <si>
    <t>Lap 4</t>
  </si>
  <si>
    <t>Lap 5</t>
  </si>
  <si>
    <t>Lap 6</t>
  </si>
  <si>
    <t>Lap 7</t>
  </si>
  <si>
    <t>Lap 8</t>
  </si>
  <si>
    <t>Lap 9</t>
  </si>
  <si>
    <t>Lap 2+ trans</t>
  </si>
  <si>
    <t>Lap 10 + trans</t>
  </si>
  <si>
    <t>TOTAL FINISH TIME</t>
  </si>
  <si>
    <t>Club</t>
  </si>
  <si>
    <t>TE number</t>
  </si>
  <si>
    <t>extra Lap</t>
  </si>
  <si>
    <t>Anne Norton</t>
  </si>
  <si>
    <t>E1058918</t>
  </si>
  <si>
    <t>Mornington Chasers</t>
  </si>
  <si>
    <t>VELOPARK DUATHLON 29/03/15: 2mile / 10mile / 1mile</t>
  </si>
  <si>
    <t>Paul Backhouse</t>
  </si>
  <si>
    <t>Jamie Bennett</t>
  </si>
  <si>
    <t>Nick Bott</t>
  </si>
  <si>
    <t>Neil Brittain</t>
  </si>
  <si>
    <t>Roger Carpenter</t>
  </si>
  <si>
    <t>tamsyn clark</t>
  </si>
  <si>
    <t>Nigel Clark</t>
  </si>
  <si>
    <t>Amy Dunn</t>
  </si>
  <si>
    <t>Derick Fontaine</t>
  </si>
  <si>
    <t>George Friend</t>
  </si>
  <si>
    <t>Seb Fry</t>
  </si>
  <si>
    <t>Gordon Glen</t>
  </si>
  <si>
    <t>Jonny Greenberg</t>
  </si>
  <si>
    <t>Sue Grinly</t>
  </si>
  <si>
    <t>Chris Hobbs</t>
  </si>
  <si>
    <t>Adam Johnson</t>
  </si>
  <si>
    <t>Gareth Jones</t>
  </si>
  <si>
    <t>Noah Knock</t>
  </si>
  <si>
    <t>Graham Lee</t>
  </si>
  <si>
    <t>Paul McAlister</t>
  </si>
  <si>
    <t>Paul McArdell</t>
  </si>
  <si>
    <t>Nigel Morgans</t>
  </si>
  <si>
    <t>Sam Newell</t>
  </si>
  <si>
    <t>Glen Oddy</t>
  </si>
  <si>
    <t>David Palmer</t>
  </si>
  <si>
    <t>Catarina Podevyn</t>
  </si>
  <si>
    <t>Sherilyn Powell</t>
  </si>
  <si>
    <t>Nigel Powley</t>
  </si>
  <si>
    <t>Daniel Richards</t>
  </si>
  <si>
    <t>Nick Samson</t>
  </si>
  <si>
    <t>John Savill</t>
  </si>
  <si>
    <t>Michael Sheldon</t>
  </si>
  <si>
    <t>robert sissons</t>
  </si>
  <si>
    <t>Sharon Skidmore</t>
  </si>
  <si>
    <t>Chris Stead</t>
  </si>
  <si>
    <t>Charlie Swarbrick</t>
  </si>
  <si>
    <t>Carl Taylor</t>
  </si>
  <si>
    <t>sara thomas</t>
  </si>
  <si>
    <t>Jon waight</t>
  </si>
  <si>
    <t>Ali Warnock</t>
  </si>
  <si>
    <t>David Watkinson</t>
  </si>
  <si>
    <t>thomas wilson</t>
  </si>
  <si>
    <t>Jamie Young</t>
  </si>
  <si>
    <t>Dan Eglinton</t>
  </si>
  <si>
    <t>Alex Malzer</t>
  </si>
  <si>
    <t>Luke Warrauer</t>
  </si>
  <si>
    <t>M40-49</t>
  </si>
  <si>
    <t>M20-39</t>
  </si>
  <si>
    <t>F20-39</t>
  </si>
  <si>
    <t>M50+</t>
  </si>
  <si>
    <t>M16-19</t>
  </si>
  <si>
    <t>F40-49</t>
  </si>
  <si>
    <t>East Essex Tri Club</t>
  </si>
  <si>
    <t>N/A</t>
  </si>
  <si>
    <t>University of East London</t>
  </si>
  <si>
    <t>Tri-Force</t>
  </si>
  <si>
    <t>havering tri</t>
  </si>
  <si>
    <t>none</t>
  </si>
  <si>
    <t>Willesden Triathlon Club</t>
  </si>
  <si>
    <t>Hoddesdon Tri Club</t>
  </si>
  <si>
    <t>Hadleigh Hares A.C</t>
  </si>
  <si>
    <t>VICTORIA CC</t>
  </si>
  <si>
    <t>Multisport-Management</t>
  </si>
  <si>
    <t>Tri Sport Epping</t>
  </si>
  <si>
    <t>MFBAWLS</t>
  </si>
  <si>
    <t>Premiertri</t>
  </si>
  <si>
    <t>Ocean Lake Tri</t>
  </si>
  <si>
    <t>Clapham Chasers</t>
  </si>
  <si>
    <t>Serpentine Running Club</t>
  </si>
  <si>
    <t>University of east London</t>
  </si>
  <si>
    <t>None</t>
  </si>
  <si>
    <t>E1059670</t>
  </si>
  <si>
    <t>E1046548</t>
  </si>
  <si>
    <t>E1058358</t>
  </si>
  <si>
    <t>E1052357</t>
  </si>
  <si>
    <t>E1051347</t>
  </si>
  <si>
    <t>E122089</t>
  </si>
  <si>
    <t>E1054865</t>
  </si>
  <si>
    <t>E1056433</t>
  </si>
  <si>
    <t>E1053548</t>
  </si>
  <si>
    <t>E1054654</t>
  </si>
  <si>
    <t>E1053231</t>
  </si>
  <si>
    <t>E1057843</t>
  </si>
  <si>
    <t>E1037754</t>
  </si>
  <si>
    <t>DNF</t>
  </si>
  <si>
    <t>** extra bike laps</t>
  </si>
  <si>
    <t>*extra bike lap</t>
  </si>
</sst>
</file>

<file path=xl/styles.xml><?xml version="1.0" encoding="utf-8"?>
<styleSheet xmlns="http://schemas.openxmlformats.org/spreadsheetml/2006/main">
  <numFmts count="2">
    <numFmt numFmtId="164" formatCode="d\ mmmm"/>
    <numFmt numFmtId="165" formatCode="h:mm:ss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center"/>
    </xf>
    <xf numFmtId="21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/>
    <xf numFmtId="4" fontId="0" fillId="0" borderId="0" xfId="0" applyNumberFormat="1"/>
    <xf numFmtId="47" fontId="0" fillId="0" borderId="0" xfId="0" applyNumberFormat="1" applyFill="1" applyBorder="1"/>
    <xf numFmtId="0" fontId="0" fillId="0" borderId="1" xfId="0" applyFill="1" applyBorder="1"/>
    <xf numFmtId="47" fontId="0" fillId="0" borderId="0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0" fillId="0" borderId="0" xfId="0" applyNumberFormat="1" applyFill="1" applyBorder="1"/>
    <xf numFmtId="0" fontId="1" fillId="0" borderId="0" xfId="0" applyFont="1" applyFill="1" applyBorder="1"/>
    <xf numFmtId="0" fontId="0" fillId="0" borderId="0" xfId="0" applyFill="1"/>
    <xf numFmtId="0" fontId="1" fillId="0" borderId="1" xfId="0" applyFont="1" applyFill="1" applyBorder="1"/>
    <xf numFmtId="21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14" fontId="0" fillId="0" borderId="0" xfId="0" applyNumberFormat="1" applyFill="1"/>
    <xf numFmtId="47" fontId="0" fillId="0" borderId="1" xfId="0" applyNumberFormat="1" applyFill="1" applyBorder="1"/>
    <xf numFmtId="165" fontId="0" fillId="0" borderId="1" xfId="0" applyNumberFormat="1" applyFill="1" applyBorder="1"/>
    <xf numFmtId="47" fontId="0" fillId="0" borderId="1" xfId="0" applyNumberFormat="1" applyBorder="1"/>
    <xf numFmtId="0" fontId="0" fillId="0" borderId="1" xfId="0" applyBorder="1"/>
    <xf numFmtId="47" fontId="0" fillId="2" borderId="1" xfId="0" applyNumberFormat="1" applyFill="1" applyBorder="1"/>
    <xf numFmtId="47" fontId="0" fillId="0" borderId="0" xfId="0" applyNumberForma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99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Q91"/>
  <sheetViews>
    <sheetView tabSelected="1" zoomScale="75" zoomScaleNormal="75" workbookViewId="0">
      <selection activeCell="G4" sqref="G4"/>
    </sheetView>
  </sheetViews>
  <sheetFormatPr defaultRowHeight="15"/>
  <cols>
    <col min="1" max="1" width="9" style="3" customWidth="1"/>
    <col min="2" max="2" width="8.7109375" style="3" customWidth="1"/>
    <col min="3" max="3" width="9.140625" style="3" bestFit="1" customWidth="1"/>
    <col min="4" max="4" width="7" style="3" bestFit="1" customWidth="1"/>
    <col min="5" max="5" width="22.5703125" style="3" bestFit="1" customWidth="1"/>
    <col min="6" max="6" width="9.7109375" style="3" bestFit="1" customWidth="1"/>
    <col min="7" max="7" width="35" style="3" bestFit="1" customWidth="1"/>
    <col min="8" max="8" width="11.42578125" style="3" bestFit="1" customWidth="1"/>
    <col min="9" max="9" width="3.140625" style="3" customWidth="1"/>
    <col min="10" max="10" width="9.140625" style="3" customWidth="1"/>
    <col min="11" max="11" width="11.28515625" style="3" customWidth="1"/>
    <col min="12" max="12" width="9.140625" style="3" customWidth="1"/>
    <col min="13" max="13" width="3.42578125" style="3" customWidth="1"/>
    <col min="14" max="19" width="9.140625" style="3" customWidth="1"/>
    <col min="20" max="20" width="10.5703125" style="3" bestFit="1" customWidth="1"/>
    <col min="21" max="21" width="10.5703125" style="3" customWidth="1"/>
    <col min="22" max="24" width="11.28515625" style="3" customWidth="1"/>
    <col min="25" max="25" width="10.5703125" style="3" customWidth="1"/>
    <col min="26" max="26" width="3.42578125" style="3" customWidth="1"/>
    <col min="27" max="27" width="9.28515625" style="2" customWidth="1"/>
    <col min="28" max="28" width="3.5703125" style="3" customWidth="1"/>
    <col min="29" max="29" width="9.140625" style="3" customWidth="1"/>
    <col min="30" max="30" width="2.5703125" style="3" customWidth="1"/>
    <col min="31" max="31" width="11.5703125" style="10" customWidth="1"/>
    <col min="32" max="32" width="5.7109375" style="3" bestFit="1" customWidth="1"/>
    <col min="33" max="33" width="18.85546875" style="2" customWidth="1"/>
    <col min="34" max="34" width="13.85546875" style="3" bestFit="1" customWidth="1"/>
    <col min="35" max="35" width="12.140625" style="3" bestFit="1" customWidth="1"/>
    <col min="36" max="36" width="9.140625" style="3"/>
    <col min="37" max="37" width="24" style="12" bestFit="1" customWidth="1"/>
    <col min="38" max="38" width="35" style="3" bestFit="1" customWidth="1"/>
    <col min="39" max="39" width="9.140625" style="3"/>
    <col min="40" max="40" width="27.5703125" style="3" bestFit="1" customWidth="1"/>
    <col min="41" max="16384" width="9.140625" style="3"/>
  </cols>
  <sheetData>
    <row r="1" spans="2:43">
      <c r="B1" s="11" t="s">
        <v>28</v>
      </c>
    </row>
    <row r="3" spans="2:43">
      <c r="D3" s="11"/>
      <c r="E3" s="11"/>
      <c r="F3" s="11"/>
      <c r="G3" s="11"/>
      <c r="H3" s="11"/>
      <c r="I3" s="11"/>
      <c r="J3" s="27" t="s">
        <v>0</v>
      </c>
      <c r="K3" s="27"/>
      <c r="L3" s="13" t="s">
        <v>1</v>
      </c>
      <c r="M3" s="11"/>
      <c r="N3" s="27" t="s">
        <v>2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"/>
      <c r="AA3" s="14" t="s">
        <v>3</v>
      </c>
      <c r="AB3" s="11"/>
      <c r="AC3" s="9" t="s">
        <v>0</v>
      </c>
      <c r="AD3" s="1"/>
      <c r="AE3" s="15"/>
    </row>
    <row r="4" spans="2:43" ht="45">
      <c r="B4" s="16" t="s">
        <v>4</v>
      </c>
      <c r="C4" s="16" t="s">
        <v>5</v>
      </c>
      <c r="D4" s="9" t="s">
        <v>6</v>
      </c>
      <c r="E4" s="13" t="s">
        <v>7</v>
      </c>
      <c r="F4" s="13" t="s">
        <v>8</v>
      </c>
      <c r="G4" s="13" t="s">
        <v>22</v>
      </c>
      <c r="H4" s="13" t="s">
        <v>23</v>
      </c>
      <c r="I4" s="11"/>
      <c r="J4" s="9" t="s">
        <v>9</v>
      </c>
      <c r="K4" s="9" t="s">
        <v>19</v>
      </c>
      <c r="L4" s="9" t="s">
        <v>11</v>
      </c>
      <c r="M4" s="1"/>
      <c r="N4" s="9" t="s">
        <v>9</v>
      </c>
      <c r="O4" s="9" t="s">
        <v>10</v>
      </c>
      <c r="P4" s="9" t="s">
        <v>12</v>
      </c>
      <c r="Q4" s="9" t="s">
        <v>13</v>
      </c>
      <c r="R4" s="9" t="s">
        <v>14</v>
      </c>
      <c r="S4" s="9" t="s">
        <v>15</v>
      </c>
      <c r="T4" s="9" t="s">
        <v>16</v>
      </c>
      <c r="U4" s="9" t="s">
        <v>17</v>
      </c>
      <c r="V4" s="9" t="s">
        <v>18</v>
      </c>
      <c r="W4" s="9" t="s">
        <v>24</v>
      </c>
      <c r="X4" s="26" t="s">
        <v>24</v>
      </c>
      <c r="Y4" s="16" t="s">
        <v>20</v>
      </c>
      <c r="Z4" s="17"/>
      <c r="AA4" s="14" t="s">
        <v>11</v>
      </c>
      <c r="AB4" s="1"/>
      <c r="AC4" s="9"/>
      <c r="AD4" s="1"/>
      <c r="AE4" s="18" t="s">
        <v>21</v>
      </c>
      <c r="AG4" s="1"/>
      <c r="AH4" s="11"/>
      <c r="AI4" s="11"/>
      <c r="AJ4" s="11"/>
      <c r="AL4" s="11"/>
      <c r="AM4" s="11"/>
      <c r="AN4" s="11"/>
    </row>
    <row r="5" spans="2:43">
      <c r="B5" s="7">
        <v>1</v>
      </c>
      <c r="C5" s="7">
        <v>1</v>
      </c>
      <c r="D5" s="23">
        <v>32</v>
      </c>
      <c r="E5" s="23" t="s">
        <v>46</v>
      </c>
      <c r="F5" s="23" t="s">
        <v>75</v>
      </c>
      <c r="G5" s="23" t="s">
        <v>90</v>
      </c>
      <c r="H5" s="23"/>
      <c r="J5" s="22">
        <v>3.9576041666666666E-3</v>
      </c>
      <c r="K5" s="22">
        <v>4.5039699074074071E-3</v>
      </c>
      <c r="L5" s="20">
        <f>K5+J5</f>
        <v>8.4615740740740727E-3</v>
      </c>
      <c r="N5" s="22">
        <v>1.7160416666666667E-3</v>
      </c>
      <c r="O5" s="22">
        <v>1.7067824074074075E-3</v>
      </c>
      <c r="P5" s="22">
        <v>1.7188888888888889E-3</v>
      </c>
      <c r="Q5" s="22">
        <v>1.7518518518518519E-3</v>
      </c>
      <c r="R5" s="22">
        <v>1.7584375000000002E-3</v>
      </c>
      <c r="S5" s="22">
        <v>1.7313310185185183E-3</v>
      </c>
      <c r="T5" s="22">
        <v>1.7117939814814817E-3</v>
      </c>
      <c r="U5" s="22">
        <v>1.7415856481481484E-3</v>
      </c>
      <c r="V5" s="22">
        <v>1.7546064814814813E-3</v>
      </c>
      <c r="W5" s="7"/>
      <c r="X5" s="7"/>
      <c r="Y5" s="22">
        <v>2.2696412037037038E-3</v>
      </c>
      <c r="AA5" s="20">
        <f>N5+O5+P5+Q5+R5+S5+T5+U5+V5+Y5</f>
        <v>1.7860960648148152E-2</v>
      </c>
      <c r="AC5" s="22">
        <v>4.3019444444444442E-3</v>
      </c>
      <c r="AE5" s="21">
        <f>L5+AA5+AC5</f>
        <v>3.062447916666667E-2</v>
      </c>
      <c r="AG5" s="12"/>
      <c r="AH5" s="12"/>
      <c r="AI5" s="12"/>
      <c r="AJ5" s="19"/>
      <c r="AL5" s="12"/>
      <c r="AM5" s="12"/>
      <c r="AN5" s="12"/>
      <c r="AO5" s="12"/>
      <c r="AP5" s="12"/>
      <c r="AQ5" s="19"/>
    </row>
    <row r="6" spans="2:43">
      <c r="B6" s="7">
        <v>2</v>
      </c>
      <c r="C6" s="7">
        <v>1</v>
      </c>
      <c r="D6" s="23">
        <v>6</v>
      </c>
      <c r="E6" s="23" t="s">
        <v>31</v>
      </c>
      <c r="F6" s="23" t="s">
        <v>76</v>
      </c>
      <c r="G6" s="23"/>
      <c r="H6" s="23"/>
      <c r="I6" s="6"/>
      <c r="J6" s="22">
        <v>3.8419097222222223E-3</v>
      </c>
      <c r="K6" s="22">
        <v>4.3076388888888895E-3</v>
      </c>
      <c r="L6" s="20">
        <f>K6+J6</f>
        <v>8.1495486111111126E-3</v>
      </c>
      <c r="M6" s="6"/>
      <c r="N6" s="22">
        <v>1.8819675925925928E-3</v>
      </c>
      <c r="O6" s="22">
        <v>1.9212152777777778E-3</v>
      </c>
      <c r="P6" s="22">
        <v>1.9186111111111112E-3</v>
      </c>
      <c r="Q6" s="22">
        <v>1.9998611111111111E-3</v>
      </c>
      <c r="R6" s="22">
        <v>1.9490277777777778E-3</v>
      </c>
      <c r="S6" s="22">
        <v>1.915E-3</v>
      </c>
      <c r="T6" s="22">
        <v>1.9533796296296296E-3</v>
      </c>
      <c r="U6" s="22">
        <v>2.0240277777777778E-3</v>
      </c>
      <c r="V6" s="22">
        <v>2.0844907407407405E-3</v>
      </c>
      <c r="W6" s="20"/>
      <c r="X6" s="20"/>
      <c r="Y6" s="22">
        <v>2.4131597222222219E-3</v>
      </c>
      <c r="Z6" s="6"/>
      <c r="AA6" s="20">
        <f>N6+O6+P6+Q6+R6+S6+T6+U6+V6+Y6</f>
        <v>2.006074074074074E-2</v>
      </c>
      <c r="AB6" s="6"/>
      <c r="AC6" s="22">
        <v>4.2007407407407401E-3</v>
      </c>
      <c r="AE6" s="21">
        <f>L6+AA6+AC6</f>
        <v>3.2411030092592594E-2</v>
      </c>
      <c r="AG6" s="12"/>
      <c r="AH6" s="12"/>
      <c r="AI6" s="12"/>
      <c r="AJ6" s="19"/>
      <c r="AL6" s="12"/>
      <c r="AM6" s="12"/>
      <c r="AN6" s="12"/>
      <c r="AO6" s="12"/>
      <c r="AP6" s="12"/>
      <c r="AQ6" s="19"/>
    </row>
    <row r="7" spans="2:43">
      <c r="B7" s="7">
        <v>3</v>
      </c>
      <c r="C7" s="7">
        <v>1</v>
      </c>
      <c r="D7" s="23">
        <v>48</v>
      </c>
      <c r="E7" s="23" t="s">
        <v>56</v>
      </c>
      <c r="F7" s="23" t="s">
        <v>78</v>
      </c>
      <c r="G7" s="23"/>
      <c r="H7" s="23" t="s">
        <v>108</v>
      </c>
      <c r="I7" s="6"/>
      <c r="J7" s="22">
        <v>4.2031828703703701E-3</v>
      </c>
      <c r="K7" s="22">
        <v>4.6304398148148147E-3</v>
      </c>
      <c r="L7" s="20">
        <f>K7+J7</f>
        <v>8.8336226851851857E-3</v>
      </c>
      <c r="M7" s="6"/>
      <c r="N7" s="22">
        <v>2.0908564814814813E-3</v>
      </c>
      <c r="O7" s="22">
        <v>1.9378935185185187E-3</v>
      </c>
      <c r="P7" s="22">
        <v>2.0201273148148149E-3</v>
      </c>
      <c r="Q7" s="22">
        <v>1.9267708333333333E-3</v>
      </c>
      <c r="R7" s="22">
        <v>1.9574884259259259E-3</v>
      </c>
      <c r="S7" s="22">
        <v>1.9527430555555557E-3</v>
      </c>
      <c r="T7" s="22">
        <v>1.9064583333333336E-3</v>
      </c>
      <c r="U7" s="22">
        <v>1.9439236111111109E-3</v>
      </c>
      <c r="V7" s="22">
        <v>1.9953819444444446E-3</v>
      </c>
      <c r="W7" s="20"/>
      <c r="X7" s="20"/>
      <c r="Y7" s="22">
        <v>2.4573263888888887E-3</v>
      </c>
      <c r="Z7" s="6"/>
      <c r="AA7" s="20">
        <f>N7+O7+P7+Q7+R7+S7+T7+U7+V7+Y7</f>
        <v>2.0188969907407407E-2</v>
      </c>
      <c r="AC7" s="22">
        <v>4.8972106481481479E-3</v>
      </c>
      <c r="AE7" s="21">
        <f>L7+AA7+AC7</f>
        <v>3.3919803240740738E-2</v>
      </c>
      <c r="AG7" s="12"/>
      <c r="AH7" s="12"/>
      <c r="AI7" s="12"/>
      <c r="AJ7" s="19"/>
      <c r="AL7" s="12"/>
      <c r="AM7" s="12"/>
      <c r="AN7" s="12"/>
      <c r="AO7" s="12"/>
      <c r="AP7" s="12"/>
      <c r="AQ7" s="19"/>
    </row>
    <row r="8" spans="2:43">
      <c r="B8" s="7">
        <v>4</v>
      </c>
      <c r="C8" s="7">
        <v>1</v>
      </c>
      <c r="D8" s="23">
        <v>62</v>
      </c>
      <c r="E8" s="23" t="s">
        <v>66</v>
      </c>
      <c r="F8" s="23" t="s">
        <v>77</v>
      </c>
      <c r="G8" s="23" t="s">
        <v>97</v>
      </c>
      <c r="H8" s="23" t="s">
        <v>111</v>
      </c>
      <c r="J8" s="22">
        <v>4.2602083333333329E-3</v>
      </c>
      <c r="K8" s="22">
        <v>4.8537268518518521E-3</v>
      </c>
      <c r="L8" s="20">
        <f>K8+J8</f>
        <v>9.113935185185185E-3</v>
      </c>
      <c r="N8" s="22">
        <v>2.167951388888889E-3</v>
      </c>
      <c r="O8" s="22">
        <v>2.082696759259259E-3</v>
      </c>
      <c r="P8" s="22">
        <v>2.1444675925925923E-3</v>
      </c>
      <c r="Q8" s="22">
        <v>2.0942939814814813E-3</v>
      </c>
      <c r="R8" s="22">
        <v>2.1098263888888889E-3</v>
      </c>
      <c r="S8" s="22">
        <v>2.1321643518518517E-3</v>
      </c>
      <c r="T8" s="22">
        <v>2.0963541666666665E-3</v>
      </c>
      <c r="U8" s="22">
        <v>2.1722453703703704E-3</v>
      </c>
      <c r="V8" s="22">
        <v>2.124525462962963E-3</v>
      </c>
      <c r="W8" s="7"/>
      <c r="X8" s="7"/>
      <c r="Y8" s="22">
        <v>2.6261805555555552E-3</v>
      </c>
      <c r="AA8" s="20">
        <f>N8+O8+P8+Q8+R8+S8+T8+U8+V8+Y8</f>
        <v>2.1750706018518515E-2</v>
      </c>
      <c r="AC8" s="22">
        <v>4.572488425925926E-3</v>
      </c>
      <c r="AE8" s="21">
        <f>L8+AA8+AC8</f>
        <v>3.5437129629629624E-2</v>
      </c>
      <c r="AG8" s="12"/>
      <c r="AH8" s="12"/>
      <c r="AI8" s="12"/>
      <c r="AJ8" s="19"/>
      <c r="AL8" s="12"/>
      <c r="AM8" s="12"/>
      <c r="AN8" s="12"/>
      <c r="AO8" s="12"/>
      <c r="AP8" s="12"/>
      <c r="AQ8" s="19"/>
    </row>
    <row r="9" spans="2:43">
      <c r="B9" s="7">
        <v>5</v>
      </c>
      <c r="C9" s="7">
        <v>2</v>
      </c>
      <c r="D9" s="23">
        <v>60</v>
      </c>
      <c r="E9" s="23" t="s">
        <v>64</v>
      </c>
      <c r="F9" s="23" t="s">
        <v>76</v>
      </c>
      <c r="G9" s="23" t="s">
        <v>96</v>
      </c>
      <c r="H9" s="23" t="s">
        <v>110</v>
      </c>
      <c r="J9" s="22">
        <v>4.2618981481481475E-3</v>
      </c>
      <c r="K9" s="22">
        <v>4.9863425925925926E-3</v>
      </c>
      <c r="L9" s="20">
        <f>K9+J9</f>
        <v>9.2482407407407409E-3</v>
      </c>
      <c r="N9" s="22">
        <v>2.0247106481481483E-3</v>
      </c>
      <c r="O9" s="22">
        <v>2.090046296296296E-3</v>
      </c>
      <c r="P9" s="22">
        <v>2.0850115740740738E-3</v>
      </c>
      <c r="Q9" s="22">
        <v>2.083599537037037E-3</v>
      </c>
      <c r="R9" s="22">
        <v>2.1125115740740739E-3</v>
      </c>
      <c r="S9" s="22">
        <v>2.1358333333333333E-3</v>
      </c>
      <c r="T9" s="22">
        <v>2.1307986111111111E-3</v>
      </c>
      <c r="U9" s="22">
        <v>2.235462962962963E-3</v>
      </c>
      <c r="V9" s="22">
        <v>2.1251041666666666E-3</v>
      </c>
      <c r="W9" s="7"/>
      <c r="X9" s="7"/>
      <c r="Y9" s="22">
        <v>2.6367824074074071E-3</v>
      </c>
      <c r="AA9" s="20">
        <f>N9+O9+P9+Q9+R9+S9+T9+U9+V9+Y9</f>
        <v>2.1659861111111109E-2</v>
      </c>
      <c r="AC9" s="22">
        <v>4.5713541666666671E-3</v>
      </c>
      <c r="AE9" s="21">
        <f>L9+AA9+AC9</f>
        <v>3.547945601851852E-2</v>
      </c>
      <c r="AG9" s="12"/>
      <c r="AH9" s="12"/>
      <c r="AI9" s="12"/>
      <c r="AJ9" s="19"/>
      <c r="AL9" s="12"/>
      <c r="AM9" s="12"/>
      <c r="AN9" s="12"/>
      <c r="AO9" s="12"/>
      <c r="AP9" s="12"/>
      <c r="AQ9" s="19"/>
    </row>
    <row r="10" spans="2:43">
      <c r="B10" s="7">
        <v>6</v>
      </c>
      <c r="C10" s="7">
        <v>2</v>
      </c>
      <c r="D10" s="23">
        <v>25</v>
      </c>
      <c r="E10" s="23" t="s">
        <v>43</v>
      </c>
      <c r="F10" s="23" t="s">
        <v>75</v>
      </c>
      <c r="G10" s="23" t="s">
        <v>88</v>
      </c>
      <c r="H10" s="23"/>
      <c r="J10" s="22">
        <v>4.2776851851851856E-3</v>
      </c>
      <c r="K10" s="22">
        <v>4.9752430555555557E-3</v>
      </c>
      <c r="L10" s="20">
        <f>K10+J10</f>
        <v>9.2529282407407404E-3</v>
      </c>
      <c r="N10" s="22">
        <v>2.0961226851851848E-3</v>
      </c>
      <c r="O10" s="22">
        <v>2.1116087962962963E-3</v>
      </c>
      <c r="P10" s="22">
        <v>2.1130902777777775E-3</v>
      </c>
      <c r="Q10" s="22">
        <v>2.1830902777777777E-3</v>
      </c>
      <c r="R10" s="22">
        <v>2.0946527777777782E-3</v>
      </c>
      <c r="S10" s="22">
        <v>2.2088310185185184E-3</v>
      </c>
      <c r="T10" s="22">
        <v>2.1665740740740742E-3</v>
      </c>
      <c r="U10" s="22">
        <v>2.2563310185185186E-3</v>
      </c>
      <c r="V10" s="22">
        <v>2.1920833333333336E-3</v>
      </c>
      <c r="W10" s="20"/>
      <c r="X10" s="20"/>
      <c r="Y10" s="22">
        <v>2.811041666666667E-3</v>
      </c>
      <c r="AA10" s="20">
        <f>N10+O10+P10+Q10+R10+S10+T10+U10+V10+Y10</f>
        <v>2.2233425925925924E-2</v>
      </c>
      <c r="AC10" s="22">
        <v>4.5003472222222224E-3</v>
      </c>
      <c r="AE10" s="21">
        <f>L10+AA10+AC10</f>
        <v>3.5986701388888882E-2</v>
      </c>
      <c r="AG10" s="12"/>
      <c r="AH10" s="12"/>
      <c r="AI10" s="12"/>
      <c r="AJ10" s="19"/>
      <c r="AL10" s="12"/>
      <c r="AM10" s="12"/>
      <c r="AN10" s="12"/>
      <c r="AO10" s="12"/>
      <c r="AP10" s="12"/>
      <c r="AQ10" s="19"/>
    </row>
    <row r="11" spans="2:43">
      <c r="B11" s="7">
        <v>7</v>
      </c>
      <c r="C11" s="7">
        <v>3</v>
      </c>
      <c r="D11" s="23">
        <v>68</v>
      </c>
      <c r="E11" s="23" t="s">
        <v>70</v>
      </c>
      <c r="F11" s="23" t="s">
        <v>76</v>
      </c>
      <c r="G11" s="23" t="s">
        <v>97</v>
      </c>
      <c r="H11" s="23"/>
      <c r="I11" s="6"/>
      <c r="J11" s="22">
        <v>4.2698032407407407E-3</v>
      </c>
      <c r="K11" s="22">
        <v>4.7172106481481483E-3</v>
      </c>
      <c r="L11" s="20">
        <f>K11+J11</f>
        <v>8.9870138888888881E-3</v>
      </c>
      <c r="M11" s="6"/>
      <c r="N11" s="22">
        <v>2.164722222222222E-3</v>
      </c>
      <c r="O11" s="22">
        <v>2.2387152777777778E-3</v>
      </c>
      <c r="P11" s="22">
        <v>2.253634259259259E-3</v>
      </c>
      <c r="Q11" s="22">
        <v>2.2230902777777778E-3</v>
      </c>
      <c r="R11" s="22">
        <v>2.1886111111111112E-3</v>
      </c>
      <c r="S11" s="22">
        <v>2.2086111111111113E-3</v>
      </c>
      <c r="T11" s="22">
        <v>2.2866666666666669E-3</v>
      </c>
      <c r="U11" s="22">
        <v>2.2625000000000002E-3</v>
      </c>
      <c r="V11" s="22">
        <v>2.2571180555555552E-3</v>
      </c>
      <c r="W11" s="20"/>
      <c r="X11" s="20"/>
      <c r="Y11" s="22">
        <v>2.5441203703703706E-3</v>
      </c>
      <c r="Z11" s="2"/>
      <c r="AA11" s="20">
        <f>N11+O11+P11+Q11+R11+S11+T11+U11+V11+Y11</f>
        <v>2.2627789351851852E-2</v>
      </c>
      <c r="AB11" s="6"/>
      <c r="AC11" s="22">
        <v>4.6844328703703701E-3</v>
      </c>
      <c r="AE11" s="21">
        <f>L11+AA11+AC11</f>
        <v>3.6299236111111112E-2</v>
      </c>
      <c r="AG11" s="12"/>
      <c r="AH11" s="12"/>
      <c r="AI11" s="12"/>
      <c r="AJ11" s="19"/>
      <c r="AL11" s="12"/>
      <c r="AM11" s="12"/>
      <c r="AN11" s="12"/>
      <c r="AO11" s="12"/>
      <c r="AP11" s="12"/>
      <c r="AQ11" s="19"/>
    </row>
    <row r="12" spans="2:43">
      <c r="B12" s="7">
        <v>8</v>
      </c>
      <c r="C12" s="7">
        <v>4</v>
      </c>
      <c r="D12" s="23">
        <v>70</v>
      </c>
      <c r="E12" s="23" t="s">
        <v>71</v>
      </c>
      <c r="F12" s="23" t="s">
        <v>76</v>
      </c>
      <c r="G12" s="23" t="s">
        <v>99</v>
      </c>
      <c r="H12" s="23"/>
      <c r="I12" s="6"/>
      <c r="J12" s="22">
        <v>4.1702314814814814E-3</v>
      </c>
      <c r="K12" s="22">
        <v>5.0416435185185191E-3</v>
      </c>
      <c r="L12" s="20">
        <f>K12+J12</f>
        <v>9.2118750000000013E-3</v>
      </c>
      <c r="M12" s="6"/>
      <c r="N12" s="22">
        <v>2.0993171296296294E-3</v>
      </c>
      <c r="O12" s="22">
        <v>2.102337962962963E-3</v>
      </c>
      <c r="P12" s="22">
        <v>2.1487152777777776E-3</v>
      </c>
      <c r="Q12" s="22">
        <v>2.1389814814814817E-3</v>
      </c>
      <c r="R12" s="22">
        <v>2.1271990740740739E-3</v>
      </c>
      <c r="S12" s="22">
        <v>2.1343171296296297E-3</v>
      </c>
      <c r="T12" s="22">
        <v>2.1622222222222221E-3</v>
      </c>
      <c r="U12" s="22">
        <v>2.2931481481481479E-3</v>
      </c>
      <c r="V12" s="22">
        <v>2.2053703703703706E-3</v>
      </c>
      <c r="W12" s="20"/>
      <c r="X12" s="20"/>
      <c r="Y12" s="22">
        <v>2.9415162037037036E-3</v>
      </c>
      <c r="Z12" s="6"/>
      <c r="AA12" s="20">
        <f>N12+O12+P12+Q12+R12+S12+T12+U12+V12+Y12</f>
        <v>2.2353125000000001E-2</v>
      </c>
      <c r="AB12" s="6"/>
      <c r="AC12" s="22">
        <v>4.9079050925925922E-3</v>
      </c>
      <c r="AE12" s="21">
        <f>L12+AA12+AC12</f>
        <v>3.6472905092592593E-2</v>
      </c>
      <c r="AG12" s="12"/>
      <c r="AH12" s="12"/>
      <c r="AI12" s="12"/>
      <c r="AJ12" s="19"/>
      <c r="AL12" s="12"/>
      <c r="AM12" s="12"/>
      <c r="AN12" s="12"/>
      <c r="AO12" s="12"/>
      <c r="AP12" s="12"/>
      <c r="AQ12" s="19"/>
    </row>
    <row r="13" spans="2:43">
      <c r="B13" s="7">
        <v>9</v>
      </c>
      <c r="C13" s="7">
        <v>5</v>
      </c>
      <c r="D13" s="23">
        <v>29</v>
      </c>
      <c r="E13" s="23" t="s">
        <v>45</v>
      </c>
      <c r="F13" s="23" t="s">
        <v>76</v>
      </c>
      <c r="G13" s="23" t="s">
        <v>27</v>
      </c>
      <c r="H13" s="23"/>
      <c r="I13" s="6"/>
      <c r="J13" s="22">
        <v>4.2561574074074073E-3</v>
      </c>
      <c r="K13" s="22">
        <v>4.9396875000000005E-3</v>
      </c>
      <c r="L13" s="20">
        <f>K13+J13</f>
        <v>9.1958449074074078E-3</v>
      </c>
      <c r="M13" s="6"/>
      <c r="N13" s="22">
        <v>2.1553935185185187E-3</v>
      </c>
      <c r="O13" s="22">
        <v>2.1852546296296294E-3</v>
      </c>
      <c r="P13" s="22">
        <v>2.2321759259259261E-3</v>
      </c>
      <c r="Q13" s="22">
        <v>2.257326388888889E-3</v>
      </c>
      <c r="R13" s="22">
        <v>2.2075810185185189E-3</v>
      </c>
      <c r="S13" s="22">
        <v>2.2314814814814814E-3</v>
      </c>
      <c r="T13" s="22">
        <v>2.2426388888888891E-3</v>
      </c>
      <c r="U13" s="22">
        <v>2.2728125000000001E-3</v>
      </c>
      <c r="V13" s="22">
        <v>2.3053472222222221E-3</v>
      </c>
      <c r="W13" s="20"/>
      <c r="X13" s="20"/>
      <c r="Y13" s="22">
        <v>2.7971874999999998E-3</v>
      </c>
      <c r="AA13" s="20">
        <f>N13+O13+P13+Q13+R13+S13+T13+U13+V13+Y13</f>
        <v>2.2887199074074074E-2</v>
      </c>
      <c r="AC13" s="22">
        <v>4.492858796296296E-3</v>
      </c>
      <c r="AE13" s="21">
        <f>L13+AA13+AC13</f>
        <v>3.657590277777778E-2</v>
      </c>
      <c r="AG13" s="12"/>
      <c r="AH13" s="12"/>
      <c r="AI13" s="12"/>
      <c r="AJ13" s="19"/>
      <c r="AL13" s="12"/>
      <c r="AM13" s="12"/>
      <c r="AN13" s="12"/>
      <c r="AO13" s="12"/>
      <c r="AP13" s="12"/>
      <c r="AQ13" s="19"/>
    </row>
    <row r="14" spans="2:43">
      <c r="B14" s="7">
        <v>10</v>
      </c>
      <c r="C14" s="7">
        <v>1</v>
      </c>
      <c r="D14" s="23">
        <v>51</v>
      </c>
      <c r="E14" s="23" t="s">
        <v>57</v>
      </c>
      <c r="F14" s="23" t="s">
        <v>79</v>
      </c>
      <c r="G14" s="23"/>
      <c r="H14" s="23"/>
      <c r="I14" s="6"/>
      <c r="J14" s="22">
        <v>3.8389699074074073E-3</v>
      </c>
      <c r="K14" s="22">
        <v>4.7502662037037036E-3</v>
      </c>
      <c r="L14" s="20">
        <f>K14+J14</f>
        <v>8.58923611111111E-3</v>
      </c>
      <c r="M14" s="6"/>
      <c r="N14" s="22">
        <v>2.1458912037037037E-3</v>
      </c>
      <c r="O14" s="22">
        <v>2.1851273148148147E-3</v>
      </c>
      <c r="P14" s="22">
        <v>2.2053240740740744E-3</v>
      </c>
      <c r="Q14" s="22">
        <v>2.2674768518518517E-3</v>
      </c>
      <c r="R14" s="22">
        <v>2.3045486111111109E-3</v>
      </c>
      <c r="S14" s="22">
        <v>2.3042129629629632E-3</v>
      </c>
      <c r="T14" s="22">
        <v>2.3317129629629629E-3</v>
      </c>
      <c r="U14" s="22">
        <v>2.3268865740740741E-3</v>
      </c>
      <c r="V14" s="22">
        <v>2.2485995370370372E-3</v>
      </c>
      <c r="W14" s="20"/>
      <c r="X14" s="20"/>
      <c r="Y14" s="22">
        <v>2.6945254629629632E-3</v>
      </c>
      <c r="Z14" s="6"/>
      <c r="AA14" s="20">
        <f>N14+O14+P14+Q14+R14+S14+T14+U14+V14+Y14</f>
        <v>2.3014305555555555E-2</v>
      </c>
      <c r="AB14" s="6"/>
      <c r="AC14" s="22">
        <v>5.1897222222222223E-3</v>
      </c>
      <c r="AE14" s="21">
        <f>L14+AA14+AC14</f>
        <v>3.6793263888888886E-2</v>
      </c>
      <c r="AG14" s="12"/>
      <c r="AH14" s="12"/>
      <c r="AI14" s="12"/>
      <c r="AJ14" s="19"/>
      <c r="AL14" s="12"/>
      <c r="AM14" s="12"/>
      <c r="AN14" s="12"/>
      <c r="AO14" s="12"/>
      <c r="AP14" s="12"/>
      <c r="AQ14" s="19"/>
    </row>
    <row r="15" spans="2:43">
      <c r="B15" s="7">
        <v>11</v>
      </c>
      <c r="C15" s="7">
        <v>6</v>
      </c>
      <c r="D15" s="23">
        <v>17</v>
      </c>
      <c r="E15" s="23" t="s">
        <v>38</v>
      </c>
      <c r="F15" s="23" t="s">
        <v>76</v>
      </c>
      <c r="G15" s="23"/>
      <c r="H15" s="23" t="s">
        <v>102</v>
      </c>
      <c r="J15" s="22">
        <v>4.6329513888888887E-3</v>
      </c>
      <c r="K15" s="22">
        <v>5.8123958333333335E-3</v>
      </c>
      <c r="L15" s="20">
        <f>K15+J15</f>
        <v>1.0445347222222222E-2</v>
      </c>
      <c r="N15" s="22">
        <v>1.9633217592592593E-3</v>
      </c>
      <c r="O15" s="22">
        <v>2.0305787037037037E-3</v>
      </c>
      <c r="P15" s="22">
        <v>2.1167476851851851E-3</v>
      </c>
      <c r="Q15" s="22">
        <v>2.0492824074074072E-3</v>
      </c>
      <c r="R15" s="22">
        <v>2.0987731481481482E-3</v>
      </c>
      <c r="S15" s="22">
        <v>2.0711111111111112E-3</v>
      </c>
      <c r="T15" s="22">
        <v>1.9687615740740742E-3</v>
      </c>
      <c r="U15" s="22">
        <v>2.0472569444444449E-3</v>
      </c>
      <c r="V15" s="22">
        <v>2.1140740740740742E-3</v>
      </c>
      <c r="W15" s="7"/>
      <c r="X15" s="7"/>
      <c r="Y15" s="22">
        <v>2.8092592592592596E-3</v>
      </c>
      <c r="AA15" s="20">
        <f>N15+O15+P15+Q15+R15+S15+T15+U15+V15+Y15</f>
        <v>2.1269166666666665E-2</v>
      </c>
      <c r="AC15" s="22">
        <v>5.2882175925925918E-3</v>
      </c>
      <c r="AE15" s="21">
        <f>L15+AA15+AC15</f>
        <v>3.7002731481481477E-2</v>
      </c>
      <c r="AG15" s="12"/>
      <c r="AH15" s="12"/>
      <c r="AI15" s="12"/>
      <c r="AJ15" s="19"/>
      <c r="AL15" s="12"/>
      <c r="AM15" s="12"/>
      <c r="AN15" s="12"/>
      <c r="AO15" s="12"/>
      <c r="AP15" s="12"/>
      <c r="AQ15" s="19"/>
    </row>
    <row r="16" spans="2:43">
      <c r="B16" s="7">
        <v>12</v>
      </c>
      <c r="C16" s="7">
        <v>3</v>
      </c>
      <c r="D16" s="23">
        <v>9</v>
      </c>
      <c r="E16" s="23" t="s">
        <v>33</v>
      </c>
      <c r="F16" s="23" t="s">
        <v>75</v>
      </c>
      <c r="G16" s="23" t="s">
        <v>83</v>
      </c>
      <c r="H16" s="23" t="s">
        <v>101</v>
      </c>
      <c r="I16" s="6"/>
      <c r="J16" s="22">
        <v>4.5393981481481483E-3</v>
      </c>
      <c r="K16" s="22">
        <v>5.423483796296296E-3</v>
      </c>
      <c r="L16" s="20">
        <f>K16+J16</f>
        <v>9.9628819444444443E-3</v>
      </c>
      <c r="M16" s="6"/>
      <c r="N16" s="22">
        <v>2.0660879629629627E-3</v>
      </c>
      <c r="O16" s="22">
        <v>2.1111921296296295E-3</v>
      </c>
      <c r="P16" s="22">
        <v>2.1225578703703706E-3</v>
      </c>
      <c r="Q16" s="22">
        <v>2.0740972222222224E-3</v>
      </c>
      <c r="R16" s="22">
        <v>2.1634722222222224E-3</v>
      </c>
      <c r="S16" s="22">
        <v>2.0862731481481483E-3</v>
      </c>
      <c r="T16" s="22">
        <v>2.1279513888888889E-3</v>
      </c>
      <c r="U16" s="22">
        <v>2.1188888888888889E-3</v>
      </c>
      <c r="V16" s="22">
        <v>2.0571875E-3</v>
      </c>
      <c r="W16" s="20"/>
      <c r="X16" s="20"/>
      <c r="Y16" s="22">
        <v>2.7806250000000001E-3</v>
      </c>
      <c r="Z16" s="6"/>
      <c r="AA16" s="20">
        <f>N16+O16+P16+Q16+R16+S16+T16+U16+V16+Y16</f>
        <v>2.1708333333333336E-2</v>
      </c>
      <c r="AB16" s="6"/>
      <c r="AC16" s="22">
        <v>5.4583217592592591E-3</v>
      </c>
      <c r="AE16" s="21">
        <f>L16+AA16+AC16</f>
        <v>3.7129537037037044E-2</v>
      </c>
      <c r="AG16" s="12"/>
      <c r="AH16" s="12"/>
      <c r="AI16" s="12"/>
      <c r="AJ16" s="19"/>
      <c r="AL16" s="12"/>
      <c r="AM16" s="12"/>
      <c r="AN16" s="12"/>
      <c r="AO16" s="12"/>
      <c r="AP16" s="12"/>
      <c r="AQ16" s="19"/>
    </row>
    <row r="17" spans="2:43">
      <c r="B17" s="7">
        <v>13</v>
      </c>
      <c r="C17" s="7">
        <v>7</v>
      </c>
      <c r="D17" s="23">
        <v>73</v>
      </c>
      <c r="E17" s="23" t="s">
        <v>74</v>
      </c>
      <c r="F17" s="23" t="s">
        <v>76</v>
      </c>
      <c r="G17" s="7"/>
      <c r="H17" s="7"/>
      <c r="J17" s="22">
        <v>4.2411226851851854E-3</v>
      </c>
      <c r="K17" s="22">
        <v>4.9732291666666666E-3</v>
      </c>
      <c r="L17" s="20">
        <f>K17+J17</f>
        <v>9.214351851851852E-3</v>
      </c>
      <c r="N17" s="22">
        <v>2.2147685185185183E-3</v>
      </c>
      <c r="O17" s="22">
        <v>2.3246874999999999E-3</v>
      </c>
      <c r="P17" s="22">
        <v>2.2937962962962964E-3</v>
      </c>
      <c r="Q17" s="22">
        <v>2.2342939814814816E-3</v>
      </c>
      <c r="R17" s="22">
        <v>2.3722453703703705E-3</v>
      </c>
      <c r="S17" s="22">
        <v>2.2333912037037036E-3</v>
      </c>
      <c r="T17" s="22">
        <v>2.3969097222222226E-3</v>
      </c>
      <c r="U17" s="22">
        <v>2.420914351851852E-3</v>
      </c>
      <c r="V17" s="22">
        <v>2.2881134259259261E-3</v>
      </c>
      <c r="W17" s="20"/>
      <c r="X17" s="20"/>
      <c r="Y17" s="22">
        <v>2.9095601851851852E-3</v>
      </c>
      <c r="Z17" s="6"/>
      <c r="AA17" s="20">
        <f>N17+O17+P17+Q17+R17+S17+T17+U17+V17+Y17</f>
        <v>2.3688680555555557E-2</v>
      </c>
      <c r="AC17" s="22">
        <v>4.7856134259259258E-3</v>
      </c>
      <c r="AE17" s="21">
        <f>L17+AA17+AC17</f>
        <v>3.768864583333334E-2</v>
      </c>
      <c r="AG17" s="12"/>
      <c r="AH17" s="12"/>
      <c r="AI17" s="12"/>
      <c r="AJ17" s="19"/>
      <c r="AL17" s="12"/>
      <c r="AM17" s="12"/>
      <c r="AN17" s="12"/>
      <c r="AO17" s="12"/>
      <c r="AP17" s="12"/>
      <c r="AQ17" s="19"/>
    </row>
    <row r="18" spans="2:43">
      <c r="B18" s="7">
        <v>14</v>
      </c>
      <c r="C18" s="7">
        <v>4</v>
      </c>
      <c r="D18" s="23">
        <v>72</v>
      </c>
      <c r="E18" s="23" t="s">
        <v>73</v>
      </c>
      <c r="F18" s="23" t="s">
        <v>75</v>
      </c>
      <c r="G18" s="7" t="s">
        <v>97</v>
      </c>
      <c r="H18" s="7"/>
      <c r="J18" s="22">
        <v>4.6795486111111109E-3</v>
      </c>
      <c r="K18" s="22">
        <v>5.5001736111111111E-3</v>
      </c>
      <c r="L18" s="20">
        <f>K18+J18</f>
        <v>1.0179722222222222E-2</v>
      </c>
      <c r="N18" s="22">
        <v>2.1796296296296295E-3</v>
      </c>
      <c r="O18" s="22">
        <v>2.1108564814814814E-3</v>
      </c>
      <c r="P18" s="22">
        <v>2.1727777777777778E-3</v>
      </c>
      <c r="Q18" s="22">
        <v>2.2358101851851853E-3</v>
      </c>
      <c r="R18" s="22">
        <v>2.2129745370370372E-3</v>
      </c>
      <c r="S18" s="22">
        <v>2.1147569444444443E-3</v>
      </c>
      <c r="T18" s="22">
        <v>2.2313773148148149E-3</v>
      </c>
      <c r="U18" s="22">
        <v>2.2232060185185189E-3</v>
      </c>
      <c r="V18" s="22">
        <v>2.2220833333333333E-3</v>
      </c>
      <c r="W18" s="20"/>
      <c r="X18" s="20"/>
      <c r="Y18" s="22">
        <v>3.1772916666666668E-3</v>
      </c>
      <c r="Z18" s="6"/>
      <c r="AA18" s="20">
        <f>N18+O18+P18+Q18+R18+S18+T18+U18+V18+Y18</f>
        <v>2.2880763888888891E-2</v>
      </c>
      <c r="AC18" s="22">
        <v>4.6353240740740738E-3</v>
      </c>
      <c r="AE18" s="21">
        <f>L18+AA18+AC18</f>
        <v>3.769581018518519E-2</v>
      </c>
      <c r="AG18" s="12"/>
      <c r="AH18" s="12"/>
      <c r="AI18" s="12"/>
      <c r="AJ18" s="19"/>
      <c r="AL18" s="12"/>
      <c r="AM18" s="12"/>
      <c r="AN18" s="12"/>
      <c r="AO18" s="12"/>
      <c r="AP18" s="12"/>
      <c r="AQ18" s="19"/>
    </row>
    <row r="19" spans="2:43">
      <c r="B19" s="7">
        <v>15</v>
      </c>
      <c r="C19" s="7">
        <v>2</v>
      </c>
      <c r="D19" s="23">
        <v>66</v>
      </c>
      <c r="E19" s="23" t="s">
        <v>69</v>
      </c>
      <c r="F19" s="23" t="s">
        <v>78</v>
      </c>
      <c r="G19" s="23" t="s">
        <v>98</v>
      </c>
      <c r="H19" s="23" t="s">
        <v>112</v>
      </c>
      <c r="J19" s="22">
        <v>5.1812615740740742E-3</v>
      </c>
      <c r="K19" s="22">
        <v>5.9084953703703704E-3</v>
      </c>
      <c r="L19" s="20">
        <f>K19+J19</f>
        <v>1.1089756944444445E-2</v>
      </c>
      <c r="M19" s="2"/>
      <c r="N19" s="22">
        <v>2.006377314814815E-3</v>
      </c>
      <c r="O19" s="22">
        <v>2.0087499999999997E-3</v>
      </c>
      <c r="P19" s="22">
        <v>1.9945717592592593E-3</v>
      </c>
      <c r="Q19" s="22">
        <v>2.0006250000000002E-3</v>
      </c>
      <c r="R19" s="22">
        <v>1.9813888888888889E-3</v>
      </c>
      <c r="S19" s="22">
        <v>1.9718750000000001E-3</v>
      </c>
      <c r="T19" s="22">
        <v>2.0123379629629627E-3</v>
      </c>
      <c r="U19" s="22">
        <v>2.1385416666666666E-3</v>
      </c>
      <c r="V19" s="22">
        <v>2.0983217592592594E-3</v>
      </c>
      <c r="W19" s="20"/>
      <c r="X19" s="20"/>
      <c r="Y19" s="22">
        <v>2.6528472222222227E-3</v>
      </c>
      <c r="Z19" s="6"/>
      <c r="AA19" s="20">
        <f>N19+O19+P19+Q19+R19+S19+T19+U19+V19+Y19</f>
        <v>2.0865636574074073E-2</v>
      </c>
      <c r="AB19" s="2"/>
      <c r="AC19" s="22">
        <v>5.7638888888888887E-3</v>
      </c>
      <c r="AD19" s="6"/>
      <c r="AE19" s="21">
        <f>L19+AA19+AC19</f>
        <v>3.7719282407407406E-2</v>
      </c>
      <c r="AG19" s="12"/>
      <c r="AH19" s="12"/>
      <c r="AI19" s="12"/>
      <c r="AJ19" s="19"/>
      <c r="AL19" s="12"/>
      <c r="AM19" s="12"/>
      <c r="AN19" s="12"/>
      <c r="AO19" s="12"/>
      <c r="AP19" s="12"/>
      <c r="AQ19" s="19"/>
    </row>
    <row r="20" spans="2:43">
      <c r="B20" s="7">
        <v>16</v>
      </c>
      <c r="C20" s="7">
        <v>8</v>
      </c>
      <c r="D20" s="23">
        <v>56</v>
      </c>
      <c r="E20" s="23" t="s">
        <v>60</v>
      </c>
      <c r="F20" s="23" t="s">
        <v>76</v>
      </c>
      <c r="G20" s="23"/>
      <c r="H20" s="23"/>
      <c r="I20" s="6"/>
      <c r="J20" s="22">
        <v>4.2626388888888896E-3</v>
      </c>
      <c r="K20" s="22">
        <v>4.9015625000000005E-3</v>
      </c>
      <c r="L20" s="20">
        <f>K20+J20</f>
        <v>9.1642013888888901E-3</v>
      </c>
      <c r="M20" s="6"/>
      <c r="N20" s="22">
        <v>2.3550925925925927E-3</v>
      </c>
      <c r="O20" s="22">
        <v>2.3576388888888887E-3</v>
      </c>
      <c r="P20" s="22">
        <v>2.3997222222222224E-3</v>
      </c>
      <c r="Q20" s="22">
        <v>2.2910879629629631E-3</v>
      </c>
      <c r="R20" s="22">
        <v>2.3883912037037038E-3</v>
      </c>
      <c r="S20" s="22">
        <v>2.3251851851851849E-3</v>
      </c>
      <c r="T20" s="22">
        <v>2.4202314814814811E-3</v>
      </c>
      <c r="U20" s="22">
        <v>2.3649537037037037E-3</v>
      </c>
      <c r="V20" s="22">
        <v>2.3539699074074075E-3</v>
      </c>
      <c r="W20" s="20"/>
      <c r="X20" s="20"/>
      <c r="Y20" s="22">
        <v>2.8819791666666668E-3</v>
      </c>
      <c r="Z20" s="2"/>
      <c r="AA20" s="20">
        <f>N20+O20+P20+Q20+R20+S20+T20+U20+V20+Y20</f>
        <v>2.4138252314814812E-2</v>
      </c>
      <c r="AB20" s="6"/>
      <c r="AC20" s="22">
        <v>4.5129050925925927E-3</v>
      </c>
      <c r="AE20" s="21">
        <f>L20+AA20+AC20</f>
        <v>3.7815358796296293E-2</v>
      </c>
      <c r="AG20" s="12"/>
      <c r="AH20" s="12"/>
      <c r="AI20" s="12"/>
      <c r="AJ20" s="19"/>
      <c r="AL20" s="12"/>
      <c r="AM20" s="12"/>
      <c r="AN20" s="12"/>
      <c r="AO20" s="12"/>
      <c r="AP20" s="12"/>
      <c r="AQ20" s="19"/>
    </row>
    <row r="21" spans="2:43">
      <c r="B21" s="7">
        <v>17</v>
      </c>
      <c r="C21" s="7">
        <v>5</v>
      </c>
      <c r="D21" s="23">
        <v>28</v>
      </c>
      <c r="E21" s="23" t="s">
        <v>44</v>
      </c>
      <c r="F21" s="23" t="s">
        <v>75</v>
      </c>
      <c r="G21" s="23" t="s">
        <v>89</v>
      </c>
      <c r="H21" s="23" t="s">
        <v>104</v>
      </c>
      <c r="J21" s="22">
        <v>4.4443055555555555E-3</v>
      </c>
      <c r="K21" s="22">
        <v>4.9287037037037034E-3</v>
      </c>
      <c r="L21" s="20">
        <f>K21+J21</f>
        <v>9.373009259259258E-3</v>
      </c>
      <c r="N21" s="22">
        <v>2.3872800925925923E-3</v>
      </c>
      <c r="O21" s="22">
        <v>2.3213078703703707E-3</v>
      </c>
      <c r="P21" s="22">
        <v>2.3480439814814818E-3</v>
      </c>
      <c r="Q21" s="22">
        <v>2.3390162037037038E-3</v>
      </c>
      <c r="R21" s="22">
        <v>2.2904282407407409E-3</v>
      </c>
      <c r="S21" s="22">
        <v>2.3150000000000002E-3</v>
      </c>
      <c r="T21" s="22">
        <v>2.4157638888888887E-3</v>
      </c>
      <c r="U21" s="22">
        <v>2.3857523148148149E-3</v>
      </c>
      <c r="V21" s="22">
        <v>2.3887384259259257E-3</v>
      </c>
      <c r="W21" s="7"/>
      <c r="X21" s="7"/>
      <c r="Y21" s="22">
        <v>2.6268171296296296E-3</v>
      </c>
      <c r="AA21" s="20">
        <f>N21+O21+P21+Q21+R21+S21+T21+U21+V21+Y21</f>
        <v>2.3818148148148147E-2</v>
      </c>
      <c r="AC21" s="22">
        <v>4.7154513888888897E-3</v>
      </c>
      <c r="AE21" s="21">
        <f>L21+AA21+AC21</f>
        <v>3.7906608796296294E-2</v>
      </c>
      <c r="AG21" s="12"/>
      <c r="AH21" s="12"/>
      <c r="AI21" s="12"/>
      <c r="AJ21" s="19"/>
      <c r="AL21" s="12"/>
      <c r="AM21" s="12"/>
      <c r="AN21" s="12"/>
      <c r="AO21" s="12"/>
      <c r="AP21" s="12"/>
      <c r="AQ21" s="19"/>
    </row>
    <row r="22" spans="2:43">
      <c r="B22" s="7">
        <v>18</v>
      </c>
      <c r="C22" s="7">
        <v>3</v>
      </c>
      <c r="D22" s="23">
        <v>64</v>
      </c>
      <c r="E22" s="23" t="s">
        <v>67</v>
      </c>
      <c r="F22" s="23" t="s">
        <v>78</v>
      </c>
      <c r="G22" s="23"/>
      <c r="H22" s="23"/>
      <c r="I22" s="6"/>
      <c r="J22" s="22">
        <v>4.8129861111111108E-3</v>
      </c>
      <c r="K22" s="22">
        <v>5.3882754629629636E-3</v>
      </c>
      <c r="L22" s="20">
        <f>K22+J22</f>
        <v>1.0201261574074074E-2</v>
      </c>
      <c r="M22" s="6"/>
      <c r="N22" s="22">
        <v>2.1518055555555557E-3</v>
      </c>
      <c r="O22" s="22">
        <v>2.2014699074074072E-3</v>
      </c>
      <c r="P22" s="22">
        <v>2.1817708333333333E-3</v>
      </c>
      <c r="Q22" s="22">
        <v>2.2213773148148149E-3</v>
      </c>
      <c r="R22" s="22">
        <v>2.2449652777777776E-3</v>
      </c>
      <c r="S22" s="22">
        <v>2.1805787037037037E-3</v>
      </c>
      <c r="T22" s="22">
        <v>2.3537037037037038E-3</v>
      </c>
      <c r="U22" s="22">
        <v>2.2422106481481481E-3</v>
      </c>
      <c r="V22" s="22">
        <v>2.3113425925925927E-3</v>
      </c>
      <c r="W22" s="20"/>
      <c r="X22" s="20"/>
      <c r="Y22" s="22">
        <v>2.6737384259259262E-3</v>
      </c>
      <c r="Z22" s="6"/>
      <c r="AA22" s="20">
        <f>N22+O22+P22+Q22+R22+S22+T22+U22+V22+Y22</f>
        <v>2.2762962962962964E-2</v>
      </c>
      <c r="AB22" s="6"/>
      <c r="AC22" s="22">
        <v>5.2115046296296293E-3</v>
      </c>
      <c r="AE22" s="21">
        <f>L22+AA22+AC22</f>
        <v>3.8175729166666672E-2</v>
      </c>
      <c r="AG22" s="12"/>
      <c r="AH22" s="12"/>
      <c r="AI22" s="12"/>
      <c r="AJ22" s="19"/>
      <c r="AL22" s="12"/>
      <c r="AM22" s="12"/>
      <c r="AN22" s="12"/>
      <c r="AO22" s="12"/>
      <c r="AP22" s="12"/>
      <c r="AQ22" s="19"/>
    </row>
    <row r="23" spans="2:43">
      <c r="B23" s="7">
        <v>19</v>
      </c>
      <c r="C23" s="7">
        <v>2</v>
      </c>
      <c r="D23" s="23">
        <v>11</v>
      </c>
      <c r="E23" s="23" t="s">
        <v>34</v>
      </c>
      <c r="F23" s="23" t="s">
        <v>77</v>
      </c>
      <c r="G23" s="23" t="s">
        <v>84</v>
      </c>
      <c r="H23" s="23"/>
      <c r="J23" s="22">
        <v>4.8612615740740743E-3</v>
      </c>
      <c r="K23" s="22">
        <v>5.4165046296296296E-3</v>
      </c>
      <c r="L23" s="20">
        <f>K23+J23</f>
        <v>1.0277766203703704E-2</v>
      </c>
      <c r="N23" s="22">
        <v>2.1344444444444445E-3</v>
      </c>
      <c r="O23" s="22">
        <v>2.1866782407407408E-3</v>
      </c>
      <c r="P23" s="22">
        <v>2.1686111111111112E-3</v>
      </c>
      <c r="Q23" s="22">
        <v>2.2363888888888889E-3</v>
      </c>
      <c r="R23" s="22">
        <v>2.2058101851851852E-3</v>
      </c>
      <c r="S23" s="22">
        <v>2.1847800925925928E-3</v>
      </c>
      <c r="T23" s="22">
        <v>2.3565393518518519E-3</v>
      </c>
      <c r="U23" s="22">
        <v>2.2358796296296298E-3</v>
      </c>
      <c r="V23" s="22">
        <v>2.2533796296296299E-3</v>
      </c>
      <c r="W23" s="7"/>
      <c r="X23" s="7"/>
      <c r="Y23" s="22">
        <v>2.8175925925925925E-3</v>
      </c>
      <c r="AA23" s="20">
        <f>N23+O23+P23+Q23+R23+S23+T23+U23+V23+Y23</f>
        <v>2.2780104166666666E-2</v>
      </c>
      <c r="AC23" s="22">
        <v>5.2018750000000008E-3</v>
      </c>
      <c r="AE23" s="21">
        <f>L23+AA23+AC23</f>
        <v>3.8259745370370371E-2</v>
      </c>
      <c r="AG23" s="12"/>
      <c r="AH23" s="12"/>
      <c r="AI23" s="12"/>
      <c r="AJ23" s="19"/>
      <c r="AL23" s="12"/>
      <c r="AM23" s="12"/>
      <c r="AN23" s="12"/>
      <c r="AO23" s="12"/>
      <c r="AP23" s="12"/>
      <c r="AQ23" s="19"/>
    </row>
    <row r="24" spans="2:43">
      <c r="B24" s="7">
        <v>20</v>
      </c>
      <c r="C24" s="7">
        <v>9</v>
      </c>
      <c r="D24" s="23">
        <v>61</v>
      </c>
      <c r="E24" s="23" t="s">
        <v>65</v>
      </c>
      <c r="F24" s="23" t="s">
        <v>76</v>
      </c>
      <c r="G24" s="23"/>
      <c r="H24" s="23"/>
      <c r="J24" s="22">
        <v>4.3672685185185186E-3</v>
      </c>
      <c r="K24" s="22">
        <v>5.602291666666666E-3</v>
      </c>
      <c r="L24" s="20">
        <f>K24+J24</f>
        <v>9.9695601851851855E-3</v>
      </c>
      <c r="N24" s="22">
        <v>2.074710648148148E-3</v>
      </c>
      <c r="O24" s="22">
        <v>2.2679513888888888E-3</v>
      </c>
      <c r="P24" s="22">
        <v>2.2716319444444446E-3</v>
      </c>
      <c r="Q24" s="22">
        <v>2.2070601851851852E-3</v>
      </c>
      <c r="R24" s="22">
        <v>2.1412152777777779E-3</v>
      </c>
      <c r="S24" s="22">
        <v>2.2329976851851855E-3</v>
      </c>
      <c r="T24" s="22">
        <v>2.1942592592592595E-3</v>
      </c>
      <c r="U24" s="22">
        <v>2.3285648148148146E-3</v>
      </c>
      <c r="V24" s="22">
        <v>2.3088310185185187E-3</v>
      </c>
      <c r="W24" s="20"/>
      <c r="X24" s="20"/>
      <c r="Y24" s="22">
        <v>3.3474189814814812E-3</v>
      </c>
      <c r="AA24" s="20">
        <f>N24+O24+P24+Q24+R24+S24+T24+U24+V24+Y24</f>
        <v>2.3374641203703701E-2</v>
      </c>
      <c r="AC24" s="22">
        <v>5.3230902777777781E-3</v>
      </c>
      <c r="AE24" s="21">
        <f>L24+AA24+AC24</f>
        <v>3.8667291666666659E-2</v>
      </c>
      <c r="AG24" s="12"/>
      <c r="AH24" s="12"/>
      <c r="AI24" s="12"/>
      <c r="AJ24" s="19"/>
      <c r="AL24" s="12"/>
      <c r="AM24" s="12"/>
      <c r="AN24" s="12"/>
      <c r="AO24" s="12"/>
      <c r="AP24" s="12"/>
      <c r="AQ24" s="19"/>
    </row>
    <row r="25" spans="2:43">
      <c r="B25" s="7">
        <v>21</v>
      </c>
      <c r="C25" s="7">
        <v>10</v>
      </c>
      <c r="D25" s="23">
        <v>53</v>
      </c>
      <c r="E25" s="23" t="s">
        <v>58</v>
      </c>
      <c r="F25" s="23" t="s">
        <v>76</v>
      </c>
      <c r="G25" s="23" t="s">
        <v>93</v>
      </c>
      <c r="H25" s="23"/>
      <c r="I25" s="6"/>
      <c r="J25" s="22">
        <v>4.55650462962963E-3</v>
      </c>
      <c r="K25" s="22">
        <v>5.3260069444444448E-3</v>
      </c>
      <c r="L25" s="20">
        <f>K25+J25</f>
        <v>9.8825115740740748E-3</v>
      </c>
      <c r="M25" s="6"/>
      <c r="N25" s="22">
        <v>2.1742708333333332E-3</v>
      </c>
      <c r="O25" s="22">
        <v>2.3052777777777776E-3</v>
      </c>
      <c r="P25" s="22">
        <v>2.2337037037037039E-3</v>
      </c>
      <c r="Q25" s="22">
        <v>2.2387847222222223E-3</v>
      </c>
      <c r="R25" s="22">
        <v>2.2436921296296298E-3</v>
      </c>
      <c r="S25" s="22">
        <v>2.2333449074074074E-3</v>
      </c>
      <c r="T25" s="22">
        <v>2.312974537037037E-3</v>
      </c>
      <c r="U25" s="22">
        <v>2.2872453703703705E-3</v>
      </c>
      <c r="V25" s="22">
        <v>2.2754745370370368E-3</v>
      </c>
      <c r="W25" s="20"/>
      <c r="X25" s="20"/>
      <c r="Y25" s="22">
        <v>3.0544791666666671E-3</v>
      </c>
      <c r="Z25" s="6"/>
      <c r="AA25" s="20">
        <f>N25+O25+P25+Q25+R25+S25+T25+U25+V25+Y25</f>
        <v>2.3359247685185186E-2</v>
      </c>
      <c r="AC25" s="22">
        <v>5.4551504629629629E-3</v>
      </c>
      <c r="AE25" s="21">
        <f>L25+AA25+AC25</f>
        <v>3.8696909722222228E-2</v>
      </c>
      <c r="AG25" s="12"/>
      <c r="AH25" s="12"/>
      <c r="AI25" s="12"/>
      <c r="AJ25" s="19"/>
      <c r="AL25" s="12"/>
      <c r="AM25" s="12"/>
      <c r="AN25" s="12"/>
      <c r="AO25" s="12"/>
      <c r="AP25" s="12"/>
      <c r="AQ25" s="19"/>
    </row>
    <row r="26" spans="2:43">
      <c r="B26" s="7">
        <v>22</v>
      </c>
      <c r="C26" s="7">
        <v>6</v>
      </c>
      <c r="D26" s="23">
        <v>12</v>
      </c>
      <c r="E26" s="23" t="s">
        <v>35</v>
      </c>
      <c r="F26" s="23" t="s">
        <v>75</v>
      </c>
      <c r="G26" s="23" t="s">
        <v>85</v>
      </c>
      <c r="H26" s="23"/>
      <c r="I26" s="6"/>
      <c r="J26" s="22">
        <v>5.0119791666666672E-3</v>
      </c>
      <c r="K26" s="22">
        <v>5.8781481481481488E-3</v>
      </c>
      <c r="L26" s="20">
        <f>K26+J26</f>
        <v>1.0890127314814816E-2</v>
      </c>
      <c r="M26" s="6"/>
      <c r="N26" s="22">
        <v>2.0610416666666668E-3</v>
      </c>
      <c r="O26" s="22">
        <v>2.0931365740740741E-3</v>
      </c>
      <c r="P26" s="22">
        <v>2.0958912037037035E-3</v>
      </c>
      <c r="Q26" s="22">
        <v>2.1162268518518518E-3</v>
      </c>
      <c r="R26" s="22">
        <v>2.1105671296296293E-3</v>
      </c>
      <c r="S26" s="22">
        <v>2.0932986111111109E-3</v>
      </c>
      <c r="T26" s="22">
        <v>2.20056712962963E-3</v>
      </c>
      <c r="U26" s="22">
        <v>2.1938773148148147E-3</v>
      </c>
      <c r="V26" s="22">
        <v>2.1358564814814812E-3</v>
      </c>
      <c r="W26" s="20"/>
      <c r="X26" s="20"/>
      <c r="Y26" s="22">
        <v>2.9074884259259262E-3</v>
      </c>
      <c r="Z26" s="6"/>
      <c r="AA26" s="20">
        <f>N26+O26+P26+Q26+R26+S26+T26+U26+V26+Y26</f>
        <v>2.2007951388888888E-2</v>
      </c>
      <c r="AC26" s="22">
        <v>5.9966666666666666E-3</v>
      </c>
      <c r="AE26" s="21">
        <f>L26+AA26+AC26</f>
        <v>3.8894745370370368E-2</v>
      </c>
      <c r="AG26" s="12"/>
      <c r="AH26" s="12"/>
      <c r="AI26" s="12"/>
      <c r="AJ26" s="19"/>
      <c r="AL26" s="12"/>
      <c r="AM26" s="12"/>
      <c r="AN26" s="12"/>
      <c r="AO26" s="12"/>
      <c r="AP26" s="12"/>
      <c r="AQ26" s="19"/>
    </row>
    <row r="27" spans="2:43">
      <c r="B27" s="7">
        <v>23</v>
      </c>
      <c r="C27" s="7">
        <v>3</v>
      </c>
      <c r="D27" s="23">
        <v>47</v>
      </c>
      <c r="E27" s="23" t="s">
        <v>55</v>
      </c>
      <c r="F27" s="23" t="s">
        <v>77</v>
      </c>
      <c r="G27" s="23"/>
      <c r="H27" s="23"/>
      <c r="J27" s="22">
        <v>5.0290162037037031E-3</v>
      </c>
      <c r="K27" s="22">
        <v>5.8116319444444448E-3</v>
      </c>
      <c r="L27" s="20">
        <f>K27+J27</f>
        <v>1.0840648148148148E-2</v>
      </c>
      <c r="N27" s="22">
        <v>2.0422337962962963E-3</v>
      </c>
      <c r="O27" s="22">
        <v>2.134375E-3</v>
      </c>
      <c r="P27" s="22">
        <v>2.1915740740740741E-3</v>
      </c>
      <c r="Q27" s="22">
        <v>2.2874189814814819E-3</v>
      </c>
      <c r="R27" s="22">
        <v>2.2212962962962963E-3</v>
      </c>
      <c r="S27" s="22">
        <v>2.1703472222222224E-3</v>
      </c>
      <c r="T27" s="22">
        <v>2.3241203703703705E-3</v>
      </c>
      <c r="U27" s="22">
        <v>2.2976967592592593E-3</v>
      </c>
      <c r="V27" s="22">
        <v>2.2815740740740743E-3</v>
      </c>
      <c r="W27" s="20"/>
      <c r="X27" s="20"/>
      <c r="Y27" s="22">
        <v>2.7749074074074078E-3</v>
      </c>
      <c r="AA27" s="20">
        <f>N27+O27+P27+Q27+R27+S27+T27+U27+V27+Y27</f>
        <v>2.272554398148148E-2</v>
      </c>
      <c r="AC27" s="22">
        <v>5.8812037037037045E-3</v>
      </c>
      <c r="AE27" s="21">
        <f>L27+AA27+AC27</f>
        <v>3.9447395833333329E-2</v>
      </c>
      <c r="AG27" s="12"/>
      <c r="AH27" s="12"/>
      <c r="AI27" s="12"/>
      <c r="AJ27" s="19"/>
      <c r="AL27" s="12"/>
      <c r="AM27" s="12"/>
      <c r="AN27" s="12"/>
      <c r="AO27" s="12"/>
      <c r="AP27" s="12"/>
      <c r="AQ27" s="19"/>
    </row>
    <row r="28" spans="2:43">
      <c r="B28" s="7">
        <v>24</v>
      </c>
      <c r="C28" s="7">
        <v>4</v>
      </c>
      <c r="D28" s="23">
        <v>45</v>
      </c>
      <c r="E28" s="23" t="s">
        <v>54</v>
      </c>
      <c r="F28" s="23" t="s">
        <v>77</v>
      </c>
      <c r="G28" s="23" t="s">
        <v>94</v>
      </c>
      <c r="H28" s="23"/>
      <c r="I28" s="6"/>
      <c r="J28" s="22">
        <v>4.6803124999999996E-3</v>
      </c>
      <c r="K28" s="22">
        <v>5.3741898148148143E-3</v>
      </c>
      <c r="L28" s="20">
        <f>K28+J28</f>
        <v>1.0054502314814813E-2</v>
      </c>
      <c r="M28" s="6"/>
      <c r="N28" s="22">
        <v>2.305775462962963E-3</v>
      </c>
      <c r="O28" s="22">
        <v>2.2906828703703704E-3</v>
      </c>
      <c r="P28" s="22">
        <v>2.3823032407407408E-3</v>
      </c>
      <c r="Q28" s="22">
        <v>2.4198148148148147E-3</v>
      </c>
      <c r="R28" s="22">
        <v>2.3567708333333331E-3</v>
      </c>
      <c r="S28" s="22">
        <v>2.3868171296296298E-3</v>
      </c>
      <c r="T28" s="22">
        <v>2.4923032407407407E-3</v>
      </c>
      <c r="U28" s="22">
        <v>2.3680787037037034E-3</v>
      </c>
      <c r="V28" s="22">
        <v>2.3684722222222223E-3</v>
      </c>
      <c r="W28" s="20"/>
      <c r="X28" s="20"/>
      <c r="Y28" s="22">
        <v>3.1356134259259258E-3</v>
      </c>
      <c r="Z28" s="6"/>
      <c r="AA28" s="20">
        <f>N28+O28+P28+Q28+R28+S28+T28+U28+V28+Y28</f>
        <v>2.4506631944444444E-2</v>
      </c>
      <c r="AB28" s="6"/>
      <c r="AC28" s="22">
        <v>4.957638888888889E-3</v>
      </c>
      <c r="AE28" s="21">
        <f>L28+AA28+AC28</f>
        <v>3.9518773148148147E-2</v>
      </c>
      <c r="AG28" s="12"/>
      <c r="AH28" s="12"/>
      <c r="AI28" s="12"/>
      <c r="AJ28" s="19"/>
      <c r="AL28" s="12"/>
      <c r="AM28" s="12"/>
      <c r="AN28" s="12"/>
      <c r="AO28" s="12"/>
      <c r="AP28" s="12"/>
      <c r="AQ28" s="19"/>
    </row>
    <row r="29" spans="2:43">
      <c r="B29" s="7">
        <v>25</v>
      </c>
      <c r="C29" s="7">
        <v>7</v>
      </c>
      <c r="D29" s="23">
        <v>35</v>
      </c>
      <c r="E29" s="23" t="s">
        <v>49</v>
      </c>
      <c r="F29" s="23" t="s">
        <v>75</v>
      </c>
      <c r="G29" s="23"/>
      <c r="H29" s="23" t="s">
        <v>106</v>
      </c>
      <c r="J29" s="22">
        <v>4.4063657407407411E-3</v>
      </c>
      <c r="K29" s="22">
        <v>5.561076388888888E-3</v>
      </c>
      <c r="L29" s="20">
        <f>K29+J29</f>
        <v>9.9674421296296299E-3</v>
      </c>
      <c r="N29" s="22">
        <v>2.3201388888888889E-3</v>
      </c>
      <c r="O29" s="22">
        <v>2.3543055555555557E-3</v>
      </c>
      <c r="P29" s="22">
        <v>2.3941087962962961E-3</v>
      </c>
      <c r="Q29" s="22">
        <v>2.394537037037037E-3</v>
      </c>
      <c r="R29" s="22">
        <v>2.3318055555555557E-3</v>
      </c>
      <c r="S29" s="22">
        <v>2.3285763888888887E-3</v>
      </c>
      <c r="T29" s="22">
        <v>2.3989120370370371E-3</v>
      </c>
      <c r="U29" s="22">
        <v>2.3967013888888888E-3</v>
      </c>
      <c r="V29" s="22">
        <v>2.4069328703703705E-3</v>
      </c>
      <c r="W29" s="20"/>
      <c r="X29" s="20"/>
      <c r="Y29" s="22">
        <v>3.1505439814814816E-3</v>
      </c>
      <c r="Z29" s="6"/>
      <c r="AA29" s="20">
        <f>N29+O29+P29+Q29+R29+S29+T29+U29+V29+Y29</f>
        <v>2.4476562499999997E-2</v>
      </c>
      <c r="AC29" s="22">
        <v>5.1898726851851854E-3</v>
      </c>
      <c r="AE29" s="21">
        <f>L29+AA29+AC29</f>
        <v>3.9633877314814811E-2</v>
      </c>
      <c r="AG29" s="12"/>
      <c r="AH29" s="12"/>
      <c r="AI29" s="12"/>
      <c r="AJ29" s="19"/>
      <c r="AL29" s="12"/>
      <c r="AM29" s="12"/>
      <c r="AN29" s="12"/>
      <c r="AO29" s="12"/>
      <c r="AP29" s="12"/>
      <c r="AQ29" s="19"/>
    </row>
    <row r="30" spans="2:43">
      <c r="B30" s="7">
        <v>26</v>
      </c>
      <c r="C30" s="7">
        <v>11</v>
      </c>
      <c r="D30" s="23">
        <v>41</v>
      </c>
      <c r="E30" s="23" t="s">
        <v>51</v>
      </c>
      <c r="F30" s="23" t="s">
        <v>76</v>
      </c>
      <c r="G30" s="23"/>
      <c r="H30" s="23"/>
      <c r="I30" s="6"/>
      <c r="J30" s="22">
        <v>5.0279976851851848E-3</v>
      </c>
      <c r="K30" s="22">
        <v>6.2818402777777777E-3</v>
      </c>
      <c r="L30" s="20">
        <f>K30+J30</f>
        <v>1.1309837962962963E-2</v>
      </c>
      <c r="M30" s="6"/>
      <c r="N30" s="22">
        <v>2.0796180555555555E-3</v>
      </c>
      <c r="O30" s="22">
        <v>2.2009722222222222E-3</v>
      </c>
      <c r="P30" s="22">
        <v>2.1789236111111111E-3</v>
      </c>
      <c r="Q30" s="22">
        <v>2.1672685185185185E-3</v>
      </c>
      <c r="R30" s="22">
        <v>2.2085416666666664E-3</v>
      </c>
      <c r="S30" s="22">
        <v>2.2663194444444445E-3</v>
      </c>
      <c r="T30" s="22">
        <v>2.2500810185185184E-3</v>
      </c>
      <c r="U30" s="22">
        <v>2.2413425925925925E-3</v>
      </c>
      <c r="V30" s="22">
        <v>2.2198958333333333E-3</v>
      </c>
      <c r="W30" s="20"/>
      <c r="X30" s="20"/>
      <c r="Y30" s="22">
        <v>3.1478935185185186E-3</v>
      </c>
      <c r="Z30" s="6"/>
      <c r="AA30" s="20">
        <f>N30+O30+P30+Q30+R30+S30+T30+U30+V30+Y30</f>
        <v>2.2960856481481478E-2</v>
      </c>
      <c r="AC30" s="22">
        <v>5.6674999999999998E-3</v>
      </c>
      <c r="AE30" s="21">
        <f>L30+AA30+AC30</f>
        <v>3.9938194444444443E-2</v>
      </c>
      <c r="AG30" s="12"/>
      <c r="AH30" s="12"/>
      <c r="AI30" s="12"/>
      <c r="AJ30" s="19"/>
      <c r="AL30" s="12"/>
      <c r="AM30" s="12"/>
      <c r="AN30" s="12"/>
      <c r="AO30" s="12"/>
      <c r="AP30" s="12"/>
      <c r="AQ30" s="19"/>
    </row>
    <row r="31" spans="2:43">
      <c r="B31" s="7">
        <v>27</v>
      </c>
      <c r="C31" s="7">
        <v>12</v>
      </c>
      <c r="D31" s="23">
        <v>20</v>
      </c>
      <c r="E31" s="23" t="s">
        <v>41</v>
      </c>
      <c r="F31" s="23" t="s">
        <v>76</v>
      </c>
      <c r="G31" s="23" t="s">
        <v>87</v>
      </c>
      <c r="H31" s="23" t="s">
        <v>103</v>
      </c>
      <c r="J31" s="22">
        <v>4.6972800925925923E-3</v>
      </c>
      <c r="K31" s="22">
        <v>5.5920370370370369E-3</v>
      </c>
      <c r="L31" s="20">
        <f>K31+J31</f>
        <v>1.0289317129629629E-2</v>
      </c>
      <c r="N31" s="22">
        <v>2.3314004629629626E-3</v>
      </c>
      <c r="O31" s="22">
        <v>2.4601388888888889E-3</v>
      </c>
      <c r="P31" s="22">
        <v>2.387476851851852E-3</v>
      </c>
      <c r="Q31" s="22">
        <v>2.3607523148148151E-3</v>
      </c>
      <c r="R31" s="22">
        <v>2.4413194444444443E-3</v>
      </c>
      <c r="S31" s="22">
        <v>2.4039120370370373E-3</v>
      </c>
      <c r="T31" s="22">
        <v>2.4546527777777778E-3</v>
      </c>
      <c r="U31" s="22">
        <v>2.4366203703703702E-3</v>
      </c>
      <c r="V31" s="22">
        <v>2.520277777777778E-3</v>
      </c>
      <c r="W31" s="20"/>
      <c r="X31" s="20"/>
      <c r="Y31" s="22">
        <v>2.7668518518518519E-3</v>
      </c>
      <c r="AA31" s="20">
        <f>N31+O31+P31+Q31+R31+S31+T31+U31+V31+Y31</f>
        <v>2.4563402777777778E-2</v>
      </c>
      <c r="AC31" s="22">
        <v>5.2664120370370373E-3</v>
      </c>
      <c r="AE31" s="21">
        <f>L31+AA31+AC31</f>
        <v>4.0119131944444442E-2</v>
      </c>
      <c r="AG31" s="3"/>
      <c r="AH31" s="12"/>
      <c r="AI31" s="12"/>
      <c r="AJ31" s="19"/>
      <c r="AL31" s="12"/>
      <c r="AM31" s="12"/>
      <c r="AN31" s="12"/>
      <c r="AO31" s="12"/>
      <c r="AP31" s="12"/>
      <c r="AQ31" s="19"/>
    </row>
    <row r="32" spans="2:43">
      <c r="B32" s="7">
        <v>28</v>
      </c>
      <c r="C32" s="7">
        <v>13</v>
      </c>
      <c r="D32" s="23">
        <v>18</v>
      </c>
      <c r="E32" s="23" t="s">
        <v>39</v>
      </c>
      <c r="F32" s="23" t="s">
        <v>76</v>
      </c>
      <c r="G32" s="23"/>
      <c r="H32" s="23"/>
      <c r="J32" s="22">
        <v>4.6475694444444446E-3</v>
      </c>
      <c r="K32" s="22">
        <v>5.8202662037037034E-3</v>
      </c>
      <c r="L32" s="20">
        <f>K32+J32</f>
        <v>1.0467835648148148E-2</v>
      </c>
      <c r="N32" s="22">
        <v>2.4291319444444443E-3</v>
      </c>
      <c r="O32" s="22">
        <v>2.3800462962962963E-3</v>
      </c>
      <c r="P32" s="22">
        <v>2.4170254629629628E-3</v>
      </c>
      <c r="Q32" s="22">
        <v>2.2866319444444444E-3</v>
      </c>
      <c r="R32" s="22">
        <v>2.2678819444444443E-3</v>
      </c>
      <c r="S32" s="22">
        <v>2.3949305555555555E-3</v>
      </c>
      <c r="T32" s="22">
        <v>2.4210300925925922E-3</v>
      </c>
      <c r="U32" s="22">
        <v>2.4215625000000001E-3</v>
      </c>
      <c r="V32" s="22">
        <v>2.5114583333333334E-3</v>
      </c>
      <c r="W32" s="20"/>
      <c r="X32" s="20"/>
      <c r="Y32" s="22">
        <v>2.7908101851851857E-3</v>
      </c>
      <c r="Z32" s="6"/>
      <c r="AA32" s="20">
        <f>N32+O32+P32+Q32+R32+S32+T32+U32+V32+Y32</f>
        <v>2.4320509259259257E-2</v>
      </c>
      <c r="AC32" s="22">
        <v>5.5188657407407408E-3</v>
      </c>
      <c r="AE32" s="21">
        <f>L32+AA32+AC32</f>
        <v>4.0307210648148142E-2</v>
      </c>
      <c r="AG32" s="3"/>
      <c r="AH32" s="12"/>
      <c r="AI32" s="12"/>
      <c r="AJ32" s="12"/>
      <c r="AL32" s="12"/>
      <c r="AM32" s="12"/>
      <c r="AN32" s="12"/>
      <c r="AO32" s="12"/>
      <c r="AP32" s="12"/>
      <c r="AQ32" s="19"/>
    </row>
    <row r="33" spans="2:43">
      <c r="B33" s="7">
        <v>29</v>
      </c>
      <c r="C33" s="7">
        <v>14</v>
      </c>
      <c r="D33" s="23">
        <v>44</v>
      </c>
      <c r="E33" s="23" t="s">
        <v>53</v>
      </c>
      <c r="F33" s="23" t="s">
        <v>76</v>
      </c>
      <c r="G33" s="23" t="s">
        <v>93</v>
      </c>
      <c r="H33" s="23"/>
      <c r="I33" s="6"/>
      <c r="J33" s="22">
        <v>4.8054050925925929E-3</v>
      </c>
      <c r="K33" s="22">
        <v>5.1664351851851854E-3</v>
      </c>
      <c r="L33" s="20">
        <f>K33+J33</f>
        <v>9.9718402777777791E-3</v>
      </c>
      <c r="M33" s="6"/>
      <c r="N33" s="22">
        <v>2.3013541666666668E-3</v>
      </c>
      <c r="O33" s="22">
        <v>2.4337962962962963E-3</v>
      </c>
      <c r="P33" s="22">
        <v>2.4505092592592595E-3</v>
      </c>
      <c r="Q33" s="22">
        <v>2.4186689814814817E-3</v>
      </c>
      <c r="R33" s="22">
        <v>2.4684837962962963E-3</v>
      </c>
      <c r="S33" s="22">
        <v>2.5288310185185184E-3</v>
      </c>
      <c r="T33" s="22">
        <v>2.5104513888888889E-3</v>
      </c>
      <c r="U33" s="22">
        <v>2.3753587962962964E-3</v>
      </c>
      <c r="V33" s="22">
        <v>2.6745254629629632E-3</v>
      </c>
      <c r="W33" s="7"/>
      <c r="X33" s="7"/>
      <c r="Y33" s="22">
        <v>2.9803356481481482E-3</v>
      </c>
      <c r="Z33" s="6"/>
      <c r="AA33" s="20">
        <f>N33+O33+P33+Q33+R33+S33+T33+U33+V33+Y33</f>
        <v>2.5142314814814819E-2</v>
      </c>
      <c r="AB33" s="6"/>
      <c r="AC33" s="22">
        <v>5.2581134259259256E-3</v>
      </c>
      <c r="AE33" s="21">
        <f>L33+AA33+AC33</f>
        <v>4.0372268518518523E-2</v>
      </c>
      <c r="AG33" s="3"/>
      <c r="AH33" s="12"/>
      <c r="AI33" s="12"/>
      <c r="AJ33" s="19"/>
      <c r="AL33" s="12"/>
      <c r="AM33" s="12"/>
      <c r="AN33" s="12"/>
      <c r="AO33" s="12"/>
      <c r="AP33" s="12"/>
      <c r="AQ33" s="19"/>
    </row>
    <row r="34" spans="2:43">
      <c r="B34" s="7">
        <v>30</v>
      </c>
      <c r="C34" s="7">
        <v>4</v>
      </c>
      <c r="D34" s="23">
        <v>40</v>
      </c>
      <c r="E34" s="23" t="s">
        <v>50</v>
      </c>
      <c r="F34" s="23" t="s">
        <v>78</v>
      </c>
      <c r="G34" s="23" t="s">
        <v>92</v>
      </c>
      <c r="H34" s="23" t="s">
        <v>107</v>
      </c>
      <c r="J34" s="22">
        <v>5.1115046296296299E-3</v>
      </c>
      <c r="K34" s="22">
        <v>5.6244675925925932E-3</v>
      </c>
      <c r="L34" s="20">
        <f>K34+J34</f>
        <v>1.0735972222222223E-2</v>
      </c>
      <c r="N34" s="22">
        <v>2.2897569444444445E-3</v>
      </c>
      <c r="O34" s="22">
        <v>2.3146759259259262E-3</v>
      </c>
      <c r="P34" s="22">
        <v>2.3192708333333333E-3</v>
      </c>
      <c r="Q34" s="22">
        <v>2.3290625E-3</v>
      </c>
      <c r="R34" s="22">
        <v>2.3316782407407409E-3</v>
      </c>
      <c r="S34" s="22">
        <v>2.3545138888888891E-3</v>
      </c>
      <c r="T34" s="22">
        <v>2.3923842592592595E-3</v>
      </c>
      <c r="U34" s="22">
        <v>2.3539814814814816E-3</v>
      </c>
      <c r="V34" s="22">
        <v>2.4300347222222223E-3</v>
      </c>
      <c r="W34" s="7"/>
      <c r="X34" s="7"/>
      <c r="Y34" s="22">
        <v>2.9524884259259261E-3</v>
      </c>
      <c r="AA34" s="20">
        <f>N34+O34+P34+Q34+R34+S34+T34+U34+V34+Y34</f>
        <v>2.4067847222222227E-2</v>
      </c>
      <c r="AC34" s="22">
        <v>5.743194444444444E-3</v>
      </c>
      <c r="AE34" s="21">
        <f>L34+AA34+AC34</f>
        <v>4.05470138888889E-2</v>
      </c>
      <c r="AG34" s="3"/>
      <c r="AH34" s="12"/>
      <c r="AI34" s="12"/>
      <c r="AJ34" s="19"/>
      <c r="AL34" s="12"/>
      <c r="AM34" s="12"/>
      <c r="AN34" s="12"/>
      <c r="AO34" s="12"/>
      <c r="AP34" s="12"/>
      <c r="AQ34" s="19"/>
    </row>
    <row r="35" spans="2:43">
      <c r="B35" s="7">
        <v>31</v>
      </c>
      <c r="C35" s="7">
        <v>5</v>
      </c>
      <c r="D35" s="23">
        <v>42</v>
      </c>
      <c r="E35" s="23" t="s">
        <v>25</v>
      </c>
      <c r="F35" s="23" t="s">
        <v>77</v>
      </c>
      <c r="G35" s="23"/>
      <c r="H35" s="23" t="s">
        <v>26</v>
      </c>
      <c r="J35" s="22">
        <v>4.819814814814815E-3</v>
      </c>
      <c r="K35" s="22">
        <v>5.3831249999999999E-3</v>
      </c>
      <c r="L35" s="20">
        <f>K35+J35</f>
        <v>1.0202939814814814E-2</v>
      </c>
      <c r="N35" s="22">
        <v>2.6022916666666668E-3</v>
      </c>
      <c r="O35" s="22">
        <v>2.5397222222222223E-3</v>
      </c>
      <c r="P35" s="22">
        <v>2.5286111111111113E-3</v>
      </c>
      <c r="Q35" s="22">
        <v>2.5308680555555557E-3</v>
      </c>
      <c r="R35" s="22">
        <v>2.5167361111111111E-3</v>
      </c>
      <c r="S35" s="22">
        <v>2.5247569444444445E-3</v>
      </c>
      <c r="T35" s="22">
        <v>2.6056944444444448E-3</v>
      </c>
      <c r="U35" s="22">
        <v>2.5972685185185187E-3</v>
      </c>
      <c r="V35" s="22">
        <v>2.6361111111111112E-3</v>
      </c>
      <c r="W35" s="20"/>
      <c r="X35" s="20"/>
      <c r="Y35" s="22">
        <v>2.9566319444444445E-3</v>
      </c>
      <c r="Z35" s="6"/>
      <c r="AA35" s="20">
        <f>N35+O35+P35+Q35+R35+S35+T35+U35+V35+Y35</f>
        <v>2.6038692129629629E-2</v>
      </c>
      <c r="AC35" s="22">
        <v>5.0908912037037042E-3</v>
      </c>
      <c r="AE35" s="21">
        <f>L35+AA35+AC35</f>
        <v>4.1332523148148149E-2</v>
      </c>
      <c r="AG35" s="3"/>
      <c r="AH35" s="12"/>
      <c r="AI35" s="12"/>
      <c r="AJ35" s="19"/>
      <c r="AL35" s="12"/>
      <c r="AM35" s="12"/>
      <c r="AN35" s="12"/>
      <c r="AO35" s="12"/>
      <c r="AP35" s="12"/>
      <c r="AQ35" s="19"/>
    </row>
    <row r="36" spans="2:43">
      <c r="B36" s="7">
        <v>32</v>
      </c>
      <c r="C36" s="7">
        <v>15</v>
      </c>
      <c r="D36" s="23">
        <v>7</v>
      </c>
      <c r="E36" s="23" t="s">
        <v>32</v>
      </c>
      <c r="F36" s="23" t="s">
        <v>76</v>
      </c>
      <c r="G36" s="23" t="s">
        <v>82</v>
      </c>
      <c r="H36" s="23"/>
      <c r="J36" s="22">
        <v>4.7120138888888888E-3</v>
      </c>
      <c r="K36" s="22">
        <v>6.3751041666666661E-3</v>
      </c>
      <c r="L36" s="20">
        <f>K36+J36</f>
        <v>1.1087118055555555E-2</v>
      </c>
      <c r="M36" s="2"/>
      <c r="N36" s="22">
        <v>2.2622106481481482E-3</v>
      </c>
      <c r="O36" s="22">
        <v>2.3231944444444446E-3</v>
      </c>
      <c r="P36" s="22">
        <v>2.3659375E-3</v>
      </c>
      <c r="Q36" s="22">
        <v>2.2597106481481483E-3</v>
      </c>
      <c r="R36" s="22">
        <v>2.2473726851851852E-3</v>
      </c>
      <c r="S36" s="22">
        <v>2.3522569444444446E-3</v>
      </c>
      <c r="T36" s="22">
        <v>2.4510532407407411E-3</v>
      </c>
      <c r="U36" s="22">
        <v>2.4769212962962961E-3</v>
      </c>
      <c r="V36" s="22">
        <v>2.5114699074074071E-3</v>
      </c>
      <c r="W36" s="20"/>
      <c r="X36" s="20"/>
      <c r="Y36" s="22">
        <v>3.3930902777777779E-3</v>
      </c>
      <c r="Z36" s="6"/>
      <c r="AA36" s="20">
        <f>N36+O36+P36+Q36+R36+S36+T36+U36+V36+Y36</f>
        <v>2.4643217592592595E-2</v>
      </c>
      <c r="AB36" s="2"/>
      <c r="AC36" s="22">
        <v>5.6815277777777775E-3</v>
      </c>
      <c r="AD36" s="6"/>
      <c r="AE36" s="21">
        <f>L36+AA36+AC36</f>
        <v>4.1411863425925927E-2</v>
      </c>
      <c r="AG36" s="3"/>
      <c r="AH36" s="12"/>
      <c r="AI36" s="12"/>
      <c r="AJ36" s="19"/>
      <c r="AL36" s="12"/>
      <c r="AM36" s="12"/>
      <c r="AN36" s="12"/>
      <c r="AO36" s="12"/>
      <c r="AP36" s="12"/>
      <c r="AQ36" s="19"/>
    </row>
    <row r="37" spans="2:43">
      <c r="B37" s="7">
        <v>33</v>
      </c>
      <c r="C37" s="7">
        <v>16</v>
      </c>
      <c r="D37" s="23">
        <v>34</v>
      </c>
      <c r="E37" s="23" t="s">
        <v>48</v>
      </c>
      <c r="F37" s="23" t="s">
        <v>76</v>
      </c>
      <c r="G37" s="23"/>
      <c r="H37" s="23"/>
      <c r="I37" s="6"/>
      <c r="J37" s="22">
        <v>4.9064351851851856E-3</v>
      </c>
      <c r="K37" s="22">
        <v>5.2982407407407414E-3</v>
      </c>
      <c r="L37" s="20">
        <f>K37+J37</f>
        <v>1.0204675925925926E-2</v>
      </c>
      <c r="M37" s="6"/>
      <c r="N37" s="22">
        <v>2.5361111111111109E-3</v>
      </c>
      <c r="O37" s="22">
        <v>2.5460416666666665E-3</v>
      </c>
      <c r="P37" s="22">
        <v>2.5327662037037037E-3</v>
      </c>
      <c r="Q37" s="22">
        <v>2.5250462962962965E-3</v>
      </c>
      <c r="R37" s="22">
        <v>2.5509259259259257E-3</v>
      </c>
      <c r="S37" s="22">
        <v>2.4910995370370369E-3</v>
      </c>
      <c r="T37" s="22">
        <v>2.6386111111111111E-3</v>
      </c>
      <c r="U37" s="22">
        <v>2.697083333333333E-3</v>
      </c>
      <c r="V37" s="22">
        <v>2.7292708333333331E-3</v>
      </c>
      <c r="W37" s="20"/>
      <c r="X37" s="20"/>
      <c r="Y37" s="22">
        <v>3.0138541666666664E-3</v>
      </c>
      <c r="Z37" s="6"/>
      <c r="AA37" s="20">
        <f>N37+O37+P37+Q37+R37+S37+T37+U37+V37+Y37</f>
        <v>2.6260810185185182E-2</v>
      </c>
      <c r="AC37" s="22">
        <v>5.2563078703703704E-3</v>
      </c>
      <c r="AE37" s="21">
        <f>L37+AA37+AC37</f>
        <v>4.1721793981481479E-2</v>
      </c>
      <c r="AG37" s="3"/>
      <c r="AH37" s="12"/>
      <c r="AI37" s="12"/>
      <c r="AJ37" s="19"/>
      <c r="AL37" s="12"/>
      <c r="AM37" s="12"/>
      <c r="AN37" s="12"/>
      <c r="AO37" s="12"/>
      <c r="AP37" s="12"/>
      <c r="AQ37" s="19"/>
    </row>
    <row r="38" spans="2:43">
      <c r="B38" s="7">
        <v>34</v>
      </c>
      <c r="C38" s="7">
        <v>17</v>
      </c>
      <c r="D38" s="23">
        <v>4</v>
      </c>
      <c r="E38" s="23" t="s">
        <v>30</v>
      </c>
      <c r="F38" s="23" t="s">
        <v>76</v>
      </c>
      <c r="G38" s="23"/>
      <c r="H38" s="23" t="s">
        <v>100</v>
      </c>
      <c r="I38" s="6"/>
      <c r="J38" s="22">
        <v>4.9714467592592597E-3</v>
      </c>
      <c r="K38" s="22">
        <v>6.2506597222222217E-3</v>
      </c>
      <c r="L38" s="20">
        <f>K38+J38</f>
        <v>1.1222106481481482E-2</v>
      </c>
      <c r="M38" s="6"/>
      <c r="N38" s="22">
        <v>2.2366435185185185E-3</v>
      </c>
      <c r="O38" s="22">
        <v>2.3651504629629626E-3</v>
      </c>
      <c r="P38" s="22">
        <v>2.3277893518518517E-3</v>
      </c>
      <c r="Q38" s="22">
        <v>2.3874537037037037E-3</v>
      </c>
      <c r="R38" s="22">
        <v>2.3133796296296296E-3</v>
      </c>
      <c r="S38" s="22">
        <v>2.4707754629629632E-3</v>
      </c>
      <c r="T38" s="22">
        <v>2.4743634259259259E-3</v>
      </c>
      <c r="U38" s="22">
        <v>2.4567013888888889E-3</v>
      </c>
      <c r="V38" s="22">
        <v>2.4531365740740742E-3</v>
      </c>
      <c r="W38" s="20"/>
      <c r="X38" s="20"/>
      <c r="Y38" s="22">
        <v>3.4429861111111115E-3</v>
      </c>
      <c r="Z38" s="2"/>
      <c r="AA38" s="20">
        <f>N38+O38+P38+Q38+R38+S38+T38+U38+V38+Y38</f>
        <v>2.492837962962963E-2</v>
      </c>
      <c r="AB38" s="6"/>
      <c r="AC38" s="22">
        <v>5.8260069444444444E-3</v>
      </c>
      <c r="AE38" s="21">
        <f>L38+AA38+AC38</f>
        <v>4.1976493055555564E-2</v>
      </c>
      <c r="AG38" s="3"/>
      <c r="AH38" s="12"/>
      <c r="AI38" s="12"/>
      <c r="AJ38" s="19"/>
      <c r="AL38" s="12"/>
      <c r="AM38" s="12"/>
      <c r="AN38" s="12"/>
      <c r="AO38" s="12"/>
      <c r="AP38" s="12"/>
      <c r="AQ38" s="19"/>
    </row>
    <row r="39" spans="2:43">
      <c r="B39" s="7">
        <v>35</v>
      </c>
      <c r="C39" s="7">
        <v>8</v>
      </c>
      <c r="D39" s="23">
        <v>33</v>
      </c>
      <c r="E39" s="23" t="s">
        <v>47</v>
      </c>
      <c r="F39" s="23" t="s">
        <v>75</v>
      </c>
      <c r="G39" s="23" t="s">
        <v>91</v>
      </c>
      <c r="H39" s="23" t="s">
        <v>105</v>
      </c>
      <c r="J39" s="22">
        <v>5.3936226851851862E-3</v>
      </c>
      <c r="K39" s="22">
        <v>6.2921990740740742E-3</v>
      </c>
      <c r="L39" s="20">
        <f>K39+J39</f>
        <v>1.168582175925926E-2</v>
      </c>
      <c r="N39" s="22">
        <v>2.3486458333333332E-3</v>
      </c>
      <c r="O39" s="22">
        <v>2.334224537037037E-3</v>
      </c>
      <c r="P39" s="22">
        <v>2.3797222222222223E-3</v>
      </c>
      <c r="Q39" s="22">
        <v>2.3851273148148147E-3</v>
      </c>
      <c r="R39" s="22">
        <v>2.364108796296296E-3</v>
      </c>
      <c r="S39" s="22">
        <v>2.5667361111111112E-3</v>
      </c>
      <c r="T39" s="22">
        <v>2.4809375000000001E-3</v>
      </c>
      <c r="U39" s="22">
        <v>2.4590625000000003E-3</v>
      </c>
      <c r="V39" s="22">
        <v>2.5964236111111114E-3</v>
      </c>
      <c r="W39" s="20"/>
      <c r="X39" s="20"/>
      <c r="Y39" s="22">
        <v>3.3097453703703704E-3</v>
      </c>
      <c r="Z39" s="6"/>
      <c r="AA39" s="20">
        <f>N39+O39+P39+Q39+R39+S39+T39+U39+V39+Y39</f>
        <v>2.5224733796296295E-2</v>
      </c>
      <c r="AC39" s="22">
        <v>5.6789467592592595E-3</v>
      </c>
      <c r="AE39" s="21">
        <f>L39+AA39+AC39</f>
        <v>4.2589502314814814E-2</v>
      </c>
      <c r="AG39" s="3"/>
      <c r="AH39" s="12"/>
      <c r="AI39" s="12"/>
      <c r="AJ39" s="19"/>
      <c r="AL39" s="12"/>
      <c r="AM39" s="12"/>
      <c r="AN39" s="12"/>
      <c r="AO39" s="12"/>
      <c r="AP39" s="12"/>
      <c r="AQ39" s="19"/>
    </row>
    <row r="40" spans="2:43">
      <c r="B40" s="7">
        <v>36</v>
      </c>
      <c r="C40" s="7">
        <v>9</v>
      </c>
      <c r="D40" s="23">
        <v>2</v>
      </c>
      <c r="E40" s="23" t="s">
        <v>29</v>
      </c>
      <c r="F40" s="23" t="s">
        <v>75</v>
      </c>
      <c r="G40" s="23" t="s">
        <v>81</v>
      </c>
      <c r="H40" s="23"/>
      <c r="J40" s="22">
        <v>5.4541319444444446E-3</v>
      </c>
      <c r="K40" s="22">
        <v>6.6312962962962957E-3</v>
      </c>
      <c r="L40" s="20">
        <f>K40+J40</f>
        <v>1.208542824074074E-2</v>
      </c>
      <c r="M40" s="2"/>
      <c r="N40" s="22">
        <v>2.3707060185185185E-3</v>
      </c>
      <c r="O40" s="22">
        <v>2.3709027777777778E-3</v>
      </c>
      <c r="P40" s="22">
        <v>2.4798379629629628E-3</v>
      </c>
      <c r="Q40" s="22">
        <v>2.4311689814814816E-3</v>
      </c>
      <c r="R40" s="22">
        <v>2.4614583333333333E-3</v>
      </c>
      <c r="S40" s="22">
        <v>2.508159722222222E-3</v>
      </c>
      <c r="T40" s="22">
        <v>2.423773148148148E-3</v>
      </c>
      <c r="U40" s="22">
        <v>2.4395949074074073E-3</v>
      </c>
      <c r="V40" s="22">
        <v>2.531678240740741E-3</v>
      </c>
      <c r="W40" s="20"/>
      <c r="X40" s="20"/>
      <c r="Y40" s="22">
        <v>3.2049537037037042E-3</v>
      </c>
      <c r="Z40" s="6"/>
      <c r="AA40" s="20">
        <f>N40+O40+P40+Q40+R40+S40+T40+U40+V40+Y40</f>
        <v>2.5222233796296296E-2</v>
      </c>
      <c r="AB40" s="2"/>
      <c r="AC40" s="22">
        <v>5.4662499999999998E-3</v>
      </c>
      <c r="AD40" s="6"/>
      <c r="AE40" s="21">
        <f>L40+AA40+AC40</f>
        <v>4.2773912037037037E-2</v>
      </c>
      <c r="AG40" s="3"/>
      <c r="AH40" s="12"/>
      <c r="AI40" s="12"/>
      <c r="AJ40" s="19"/>
      <c r="AL40" s="12"/>
      <c r="AM40" s="12"/>
      <c r="AN40" s="12"/>
      <c r="AO40" s="12"/>
      <c r="AP40" s="12"/>
      <c r="AQ40" s="19"/>
    </row>
    <row r="41" spans="2:43">
      <c r="B41" s="7">
        <v>37</v>
      </c>
      <c r="C41" s="7">
        <v>1</v>
      </c>
      <c r="D41" s="23">
        <v>58</v>
      </c>
      <c r="E41" s="23" t="s">
        <v>62</v>
      </c>
      <c r="F41" s="23" t="s">
        <v>80</v>
      </c>
      <c r="G41" s="23"/>
      <c r="H41" s="23"/>
      <c r="J41" s="22">
        <v>4.8467824074074073E-3</v>
      </c>
      <c r="K41" s="22">
        <v>6.1843634259259256E-3</v>
      </c>
      <c r="L41" s="20">
        <f>K41+J41</f>
        <v>1.1031145833333332E-2</v>
      </c>
      <c r="N41" s="22">
        <v>2.4773842592592595E-3</v>
      </c>
      <c r="O41" s="22">
        <v>2.6418287037037035E-3</v>
      </c>
      <c r="P41" s="22">
        <v>2.4475462962962962E-3</v>
      </c>
      <c r="Q41" s="22">
        <v>2.4699074074074072E-3</v>
      </c>
      <c r="R41" s="22">
        <v>2.4682291666666667E-3</v>
      </c>
      <c r="S41" s="22">
        <v>2.5907523148148148E-3</v>
      </c>
      <c r="T41" s="22">
        <v>2.544363425925926E-3</v>
      </c>
      <c r="U41" s="22">
        <v>2.4523263888888889E-3</v>
      </c>
      <c r="V41" s="22">
        <v>3.4249305555555556E-3</v>
      </c>
      <c r="W41" s="7"/>
      <c r="X41" s="7"/>
      <c r="Y41" s="22">
        <v>3.1144560185185181E-3</v>
      </c>
      <c r="AA41" s="20">
        <f>N41+O41+P41+Q41+R41+S41+T41+U41+V41+Y41</f>
        <v>2.6631724537037035E-2</v>
      </c>
      <c r="AC41" s="22">
        <v>5.7535532407407414E-3</v>
      </c>
      <c r="AE41" s="21">
        <f>L41+AA41+AC41</f>
        <v>4.3416423611111109E-2</v>
      </c>
      <c r="AG41" s="3"/>
      <c r="AH41" s="12"/>
      <c r="AI41" s="12"/>
      <c r="AJ41" s="19"/>
      <c r="AL41" s="12"/>
      <c r="AM41" s="12"/>
      <c r="AN41" s="12"/>
      <c r="AO41" s="12"/>
      <c r="AP41" s="12"/>
      <c r="AQ41" s="19"/>
    </row>
    <row r="42" spans="2:43">
      <c r="B42" s="7">
        <v>38</v>
      </c>
      <c r="C42" s="7">
        <v>5</v>
      </c>
      <c r="D42" s="23">
        <v>19</v>
      </c>
      <c r="E42" s="23" t="s">
        <v>40</v>
      </c>
      <c r="F42" s="23" t="s">
        <v>78</v>
      </c>
      <c r="G42" s="23" t="s">
        <v>86</v>
      </c>
      <c r="H42" s="23"/>
      <c r="J42" s="22">
        <v>5.656053240740741E-3</v>
      </c>
      <c r="K42" s="22">
        <v>6.6956828703703701E-3</v>
      </c>
      <c r="L42" s="20">
        <f>K42+J42</f>
        <v>1.2351736111111112E-2</v>
      </c>
      <c r="N42" s="22">
        <v>2.4185532407407406E-3</v>
      </c>
      <c r="O42" s="22">
        <v>2.5681018518518518E-3</v>
      </c>
      <c r="P42" s="22">
        <v>2.6182175925925926E-3</v>
      </c>
      <c r="Q42" s="22">
        <v>2.5478703703703705E-3</v>
      </c>
      <c r="R42" s="22">
        <v>2.6381134259259257E-3</v>
      </c>
      <c r="S42" s="22">
        <v>2.6666087962962967E-3</v>
      </c>
      <c r="T42" s="22">
        <v>2.6031828703703703E-3</v>
      </c>
      <c r="U42" s="22">
        <v>2.6076041666666665E-3</v>
      </c>
      <c r="V42" s="22">
        <v>2.7041666666666668E-3</v>
      </c>
      <c r="W42" s="7"/>
      <c r="X42" s="7"/>
      <c r="Y42" s="22">
        <v>3.255462962962963E-3</v>
      </c>
      <c r="AA42" s="20">
        <f>N42+O42+P42+Q42+R42+S42+T42+U42+V42+Y42</f>
        <v>2.6627881944444445E-2</v>
      </c>
      <c r="AC42" s="22">
        <v>6.0555324074074079E-3</v>
      </c>
      <c r="AE42" s="21">
        <f>L42+AA42+AC42</f>
        <v>4.5035150462962963E-2</v>
      </c>
      <c r="AG42" s="3"/>
      <c r="AH42" s="12"/>
      <c r="AI42" s="12"/>
      <c r="AJ42" s="19"/>
      <c r="AL42" s="12"/>
      <c r="AM42" s="12"/>
      <c r="AN42" s="12"/>
      <c r="AO42" s="12"/>
      <c r="AP42" s="12"/>
      <c r="AQ42" s="19"/>
    </row>
    <row r="43" spans="2:43">
      <c r="B43" s="7">
        <v>39</v>
      </c>
      <c r="C43" s="7">
        <v>6</v>
      </c>
      <c r="D43" s="23">
        <v>15</v>
      </c>
      <c r="E43" s="23" t="s">
        <v>37</v>
      </c>
      <c r="F43" s="23" t="s">
        <v>78</v>
      </c>
      <c r="G43" s="23"/>
      <c r="H43" s="23"/>
      <c r="J43" s="22">
        <v>6.1457986111111106E-3</v>
      </c>
      <c r="K43" s="22">
        <v>6.6440856481481481E-3</v>
      </c>
      <c r="L43" s="20">
        <f>K43+J43</f>
        <v>1.2789884259259258E-2</v>
      </c>
      <c r="N43" s="22">
        <v>2.3946643518518522E-3</v>
      </c>
      <c r="O43" s="22">
        <v>2.3744907407407408E-3</v>
      </c>
      <c r="P43" s="22">
        <v>2.4251504629629632E-3</v>
      </c>
      <c r="Q43" s="22">
        <v>2.4202777777777777E-3</v>
      </c>
      <c r="R43" s="22">
        <v>2.5059722222222224E-3</v>
      </c>
      <c r="S43" s="22">
        <v>2.6598726851851853E-3</v>
      </c>
      <c r="T43" s="22">
        <v>2.546226851851852E-3</v>
      </c>
      <c r="U43" s="22">
        <v>2.5133333333333336E-3</v>
      </c>
      <c r="V43" s="22">
        <v>2.4273379629629627E-3</v>
      </c>
      <c r="W43" s="20"/>
      <c r="X43" s="20"/>
      <c r="Y43" s="22">
        <v>2.9731018518518518E-3</v>
      </c>
      <c r="AA43" s="20">
        <f>N43+O43+P43+Q43+R43+S43+T43+U43+V43+Y43</f>
        <v>2.5240428240740742E-2</v>
      </c>
      <c r="AC43" s="22">
        <v>7.2009259259259266E-3</v>
      </c>
      <c r="AE43" s="21">
        <f>L43+AA43+AC43</f>
        <v>4.5231238425925926E-2</v>
      </c>
      <c r="AG43" s="3"/>
      <c r="AH43" s="12"/>
      <c r="AI43" s="12"/>
      <c r="AJ43" s="19"/>
      <c r="AL43" s="12"/>
      <c r="AM43" s="12"/>
      <c r="AN43" s="12"/>
      <c r="AO43" s="12"/>
      <c r="AP43" s="12"/>
      <c r="AQ43" s="19"/>
    </row>
    <row r="44" spans="2:43">
      <c r="B44" s="7">
        <v>40</v>
      </c>
      <c r="C44" s="7">
        <v>7</v>
      </c>
      <c r="D44" s="23">
        <v>57</v>
      </c>
      <c r="E44" s="23" t="s">
        <v>61</v>
      </c>
      <c r="F44" s="23" t="s">
        <v>78</v>
      </c>
      <c r="G44" s="23" t="s">
        <v>95</v>
      </c>
      <c r="H44" s="23" t="s">
        <v>109</v>
      </c>
      <c r="J44" s="22">
        <v>6.0553703703703707E-3</v>
      </c>
      <c r="K44" s="22">
        <v>7.3084606481481481E-3</v>
      </c>
      <c r="L44" s="20">
        <f>K44+J44</f>
        <v>1.336383101851852E-2</v>
      </c>
      <c r="M44" s="2"/>
      <c r="N44" s="22">
        <v>2.1446412037037037E-3</v>
      </c>
      <c r="O44" s="22">
        <v>2.0303935185185186E-3</v>
      </c>
      <c r="P44" s="22">
        <v>2.0123958333333335E-3</v>
      </c>
      <c r="Q44" s="22">
        <v>1.973587962962963E-3</v>
      </c>
      <c r="R44" s="22">
        <v>2.0124537037037038E-3</v>
      </c>
      <c r="S44" s="22">
        <v>2.0838773148148149E-3</v>
      </c>
      <c r="T44" s="22">
        <v>2.0383217592592593E-3</v>
      </c>
      <c r="U44" s="22">
        <v>2.112372685185185E-3</v>
      </c>
      <c r="V44" s="22">
        <v>2.0996759259259258E-3</v>
      </c>
      <c r="W44" s="24">
        <v>2.1364004629629628E-3</v>
      </c>
      <c r="X44" s="24">
        <v>2.1075115740740737E-3</v>
      </c>
      <c r="Y44" s="22">
        <v>3.1137962962962964E-3</v>
      </c>
      <c r="Z44" s="6"/>
      <c r="AA44" s="20">
        <f>N44+O44+P44+Q44+R44+S44+T44+U44+V44+Y44+W44+X44</f>
        <v>2.5865428240740736E-2</v>
      </c>
      <c r="AB44" s="2"/>
      <c r="AC44" s="22">
        <v>6.721550925925926E-3</v>
      </c>
      <c r="AD44" s="6"/>
      <c r="AE44" s="21">
        <f>L44+AA44+AC44</f>
        <v>4.5950810185185181E-2</v>
      </c>
      <c r="AF44" s="3" t="s">
        <v>114</v>
      </c>
      <c r="AG44" s="3"/>
      <c r="AH44" s="12"/>
      <c r="AI44" s="12"/>
      <c r="AJ44" s="19"/>
      <c r="AL44" s="12"/>
      <c r="AM44" s="12"/>
      <c r="AN44" s="12"/>
      <c r="AO44" s="12"/>
      <c r="AP44" s="12"/>
      <c r="AQ44" s="19"/>
    </row>
    <row r="45" spans="2:43">
      <c r="B45" s="7">
        <v>41</v>
      </c>
      <c r="C45" s="7">
        <v>6</v>
      </c>
      <c r="D45" s="23">
        <v>21</v>
      </c>
      <c r="E45" s="23" t="s">
        <v>42</v>
      </c>
      <c r="F45" s="23" t="s">
        <v>77</v>
      </c>
      <c r="G45" s="23"/>
      <c r="H45" s="23"/>
      <c r="J45" s="22">
        <v>5.8167708333333326E-3</v>
      </c>
      <c r="K45" s="22">
        <v>7.7820138888888878E-3</v>
      </c>
      <c r="L45" s="20">
        <f>K45+J45</f>
        <v>1.359878472222222E-2</v>
      </c>
      <c r="N45" s="22">
        <v>2.5865162037037037E-3</v>
      </c>
      <c r="O45" s="22">
        <v>2.4739467592592591E-3</v>
      </c>
      <c r="P45" s="22">
        <v>2.5176388888888891E-3</v>
      </c>
      <c r="Q45" s="22">
        <v>2.4663078703703704E-3</v>
      </c>
      <c r="R45" s="22">
        <v>2.6083217592592594E-3</v>
      </c>
      <c r="S45" s="22">
        <v>2.5163310185185184E-3</v>
      </c>
      <c r="T45" s="22">
        <v>2.4378472222222223E-3</v>
      </c>
      <c r="U45" s="22">
        <v>2.607789351851852E-3</v>
      </c>
      <c r="V45" s="22">
        <v>2.5714814814814814E-3</v>
      </c>
      <c r="W45" s="20"/>
      <c r="X45" s="20"/>
      <c r="Y45" s="22">
        <v>3.4378819444444444E-3</v>
      </c>
      <c r="Z45" s="6"/>
      <c r="AA45" s="20">
        <f>N45+O45+P45+Q45+R45+S45+T45+U45+V45+Y45</f>
        <v>2.6224062499999999E-2</v>
      </c>
      <c r="AC45" s="22">
        <v>6.5019328703703706E-3</v>
      </c>
      <c r="AE45" s="21">
        <f>L45+AA45+AC45</f>
        <v>4.6324780092592589E-2</v>
      </c>
      <c r="AG45" s="3"/>
      <c r="AH45" s="12"/>
      <c r="AI45" s="12"/>
      <c r="AJ45" s="19"/>
      <c r="AL45" s="12"/>
      <c r="AM45" s="12"/>
      <c r="AN45" s="12"/>
      <c r="AO45" s="12"/>
      <c r="AP45" s="12"/>
      <c r="AQ45" s="19"/>
    </row>
    <row r="46" spans="2:43">
      <c r="B46" s="7">
        <v>42</v>
      </c>
      <c r="C46" s="7">
        <v>7</v>
      </c>
      <c r="D46" s="23">
        <v>14</v>
      </c>
      <c r="E46" s="23" t="s">
        <v>36</v>
      </c>
      <c r="F46" s="23" t="s">
        <v>77</v>
      </c>
      <c r="G46" s="23"/>
      <c r="H46" s="23"/>
      <c r="J46" s="22">
        <v>5.7683217592592586E-3</v>
      </c>
      <c r="K46" s="22">
        <v>6.717546296296297E-3</v>
      </c>
      <c r="L46" s="20">
        <f>K46+J46</f>
        <v>1.2485868055555556E-2</v>
      </c>
      <c r="N46" s="22">
        <v>2.6321180555555555E-3</v>
      </c>
      <c r="O46" s="22">
        <v>2.6998958333333337E-3</v>
      </c>
      <c r="P46" s="22">
        <v>2.7168171296296298E-3</v>
      </c>
      <c r="Q46" s="22">
        <v>2.5747222222222226E-3</v>
      </c>
      <c r="R46" s="22">
        <v>2.7416319444444445E-3</v>
      </c>
      <c r="S46" s="22">
        <v>2.7127662037037038E-3</v>
      </c>
      <c r="T46" s="22">
        <v>2.5275925925925926E-3</v>
      </c>
      <c r="U46" s="22">
        <v>2.7096064814814812E-3</v>
      </c>
      <c r="V46" s="22">
        <v>2.6362847222222222E-3</v>
      </c>
      <c r="W46" s="7"/>
      <c r="X46" s="7"/>
      <c r="Y46" s="22">
        <v>3.2623263888888888E-3</v>
      </c>
      <c r="AA46" s="20">
        <f>N46+O46+P46+Q46+R46+S46+T46+U46+V46+Y46</f>
        <v>2.7213761574074076E-2</v>
      </c>
      <c r="AC46" s="22">
        <v>6.6296874999999993E-3</v>
      </c>
      <c r="AE46" s="21">
        <f>L46+AA46+AC46</f>
        <v>4.6329317129629635E-2</v>
      </c>
      <c r="AG46" s="3"/>
      <c r="AH46" s="12"/>
      <c r="AI46" s="12"/>
      <c r="AJ46" s="19"/>
      <c r="AL46" s="12"/>
      <c r="AM46" s="12"/>
      <c r="AN46" s="12"/>
      <c r="AO46" s="12"/>
      <c r="AP46" s="12"/>
      <c r="AQ46" s="19"/>
    </row>
    <row r="47" spans="2:43">
      <c r="B47" s="7">
        <v>43</v>
      </c>
      <c r="C47" s="7">
        <v>10</v>
      </c>
      <c r="D47" s="23">
        <v>43</v>
      </c>
      <c r="E47" s="23" t="s">
        <v>52</v>
      </c>
      <c r="F47" s="23" t="s">
        <v>75</v>
      </c>
      <c r="G47" s="23"/>
      <c r="H47" s="23"/>
      <c r="J47" s="22">
        <v>6.301793981481482E-3</v>
      </c>
      <c r="K47" s="22">
        <v>6.5873611111111107E-3</v>
      </c>
      <c r="L47" s="20">
        <f>K47+J47</f>
        <v>1.2889155092592593E-2</v>
      </c>
      <c r="N47" s="22">
        <v>2.4805208333333333E-3</v>
      </c>
      <c r="O47" s="22">
        <v>2.5258680555555555E-3</v>
      </c>
      <c r="P47" s="22">
        <v>2.5017592592592596E-3</v>
      </c>
      <c r="Q47" s="22">
        <v>2.5648148148148149E-3</v>
      </c>
      <c r="R47" s="22">
        <v>2.7205092592592593E-3</v>
      </c>
      <c r="S47" s="22">
        <v>2.6623148148148148E-3</v>
      </c>
      <c r="T47" s="22">
        <v>2.7167361111111112E-3</v>
      </c>
      <c r="U47" s="22">
        <v>2.706516203703704E-3</v>
      </c>
      <c r="V47" s="22">
        <v>2.7371064814814814E-3</v>
      </c>
      <c r="W47" s="20"/>
      <c r="X47" s="20"/>
      <c r="Y47" s="22">
        <v>3.6287384259259259E-3</v>
      </c>
      <c r="Z47" s="6"/>
      <c r="AA47" s="20">
        <f>N47+O47+P47+Q47+R47+S47+T47+U47+V47+Y47</f>
        <v>2.7244884259259264E-2</v>
      </c>
      <c r="AC47" s="22">
        <v>6.4728009259259261E-3</v>
      </c>
      <c r="AE47" s="21">
        <f>L47+AA47+AC47</f>
        <v>4.6606840277777783E-2</v>
      </c>
      <c r="AG47" s="3"/>
      <c r="AH47" s="12"/>
      <c r="AI47" s="12"/>
      <c r="AJ47" s="19"/>
      <c r="AL47" s="12"/>
      <c r="AM47" s="12"/>
      <c r="AN47" s="12"/>
      <c r="AO47" s="12"/>
      <c r="AP47" s="12"/>
      <c r="AQ47" s="19"/>
    </row>
    <row r="48" spans="2:43">
      <c r="B48" s="7">
        <v>44</v>
      </c>
      <c r="C48" s="7">
        <v>8</v>
      </c>
      <c r="D48" s="23">
        <v>65</v>
      </c>
      <c r="E48" s="23" t="s">
        <v>68</v>
      </c>
      <c r="F48" s="23" t="s">
        <v>77</v>
      </c>
      <c r="G48" s="23"/>
      <c r="H48" s="23"/>
      <c r="J48" s="22">
        <v>6.6044097222222225E-3</v>
      </c>
      <c r="K48" s="22">
        <v>8.2732291666666666E-3</v>
      </c>
      <c r="L48" s="20">
        <f>K48+J48</f>
        <v>1.4877638888888888E-2</v>
      </c>
      <c r="N48" s="22">
        <v>2.6081018518518515E-3</v>
      </c>
      <c r="O48" s="22">
        <v>2.7407754629629627E-3</v>
      </c>
      <c r="P48" s="22">
        <v>2.6658912037037037E-3</v>
      </c>
      <c r="Q48" s="22">
        <v>2.7776967592592593E-3</v>
      </c>
      <c r="R48" s="22">
        <v>2.8008564814814819E-3</v>
      </c>
      <c r="S48" s="22">
        <v>2.6629861111111108E-3</v>
      </c>
      <c r="T48" s="22">
        <v>2.7293981481481479E-3</v>
      </c>
      <c r="U48" s="22">
        <v>2.8121875E-3</v>
      </c>
      <c r="V48" s="22">
        <v>2.7908101851851857E-3</v>
      </c>
      <c r="W48" s="24">
        <v>2.7418055555555559E-3</v>
      </c>
      <c r="X48" s="7"/>
      <c r="Y48" s="22">
        <v>3.706898148148148E-3</v>
      </c>
      <c r="AA48" s="20">
        <f>N48+O48+P48+Q48+R48+S48+T48+U48+V48+Y48+W48</f>
        <v>3.1037407407407406E-2</v>
      </c>
      <c r="AC48" s="22">
        <v>8.7198148148148157E-3</v>
      </c>
      <c r="AE48" s="21">
        <f>L48+AA48+AC48</f>
        <v>5.4634861111111113E-2</v>
      </c>
      <c r="AF48" s="3" t="s">
        <v>115</v>
      </c>
      <c r="AG48" s="3"/>
      <c r="AH48" s="12"/>
      <c r="AI48" s="12"/>
      <c r="AJ48" s="19"/>
      <c r="AL48" s="12"/>
      <c r="AM48" s="12"/>
      <c r="AN48" s="12"/>
      <c r="AO48" s="12"/>
      <c r="AP48" s="12"/>
      <c r="AQ48" s="19"/>
    </row>
    <row r="49" spans="2:43">
      <c r="B49" s="7">
        <v>45</v>
      </c>
      <c r="C49" s="7">
        <v>11</v>
      </c>
      <c r="D49" s="23">
        <v>55</v>
      </c>
      <c r="E49" s="23" t="s">
        <v>59</v>
      </c>
      <c r="F49" s="23" t="s">
        <v>75</v>
      </c>
      <c r="G49" s="23"/>
      <c r="H49" s="23"/>
      <c r="I49" s="6"/>
      <c r="J49" s="22">
        <v>6.3328703703703706E-3</v>
      </c>
      <c r="K49" s="22">
        <v>7.7348611111111099E-3</v>
      </c>
      <c r="L49" s="20">
        <f>K49+J49</f>
        <v>1.406773148148148E-2</v>
      </c>
      <c r="M49" s="6"/>
      <c r="N49" s="22">
        <v>2.972800925925926E-3</v>
      </c>
      <c r="O49" s="22">
        <v>3.1347106481481482E-3</v>
      </c>
      <c r="P49" s="22">
        <v>3.1106481481481475E-3</v>
      </c>
      <c r="Q49" s="22">
        <v>3.2651157407407407E-3</v>
      </c>
      <c r="R49" s="22">
        <v>3.2158912037037034E-3</v>
      </c>
      <c r="S49" s="22">
        <v>3.3157870370370372E-3</v>
      </c>
      <c r="T49" s="22">
        <v>3.2496296296296297E-3</v>
      </c>
      <c r="U49" s="22">
        <v>3.2619791666666669E-3</v>
      </c>
      <c r="V49" s="22">
        <v>3.1816319444444448E-3</v>
      </c>
      <c r="W49" s="20"/>
      <c r="X49" s="20"/>
      <c r="Y49" s="22">
        <v>4.1802893518518517E-3</v>
      </c>
      <c r="Z49" s="6"/>
      <c r="AA49" s="20">
        <f>N49+O49+P49+Q49+R49+S49+T49+U49+V49+Y49</f>
        <v>3.2888483796296296E-2</v>
      </c>
      <c r="AB49" s="6"/>
      <c r="AC49" s="22">
        <v>7.6921875000000002E-3</v>
      </c>
      <c r="AE49" s="21">
        <f>L49+AA49+AC49</f>
        <v>5.4648402777777778E-2</v>
      </c>
      <c r="AG49" s="3"/>
      <c r="AH49" s="12"/>
      <c r="AI49" s="12"/>
      <c r="AJ49" s="19"/>
      <c r="AL49" s="12"/>
      <c r="AM49" s="12"/>
      <c r="AN49" s="12"/>
      <c r="AO49" s="12"/>
      <c r="AP49" s="12"/>
      <c r="AQ49" s="19"/>
    </row>
    <row r="50" spans="2:43">
      <c r="B50" s="7"/>
      <c r="C50" s="7"/>
      <c r="D50" s="23">
        <v>59</v>
      </c>
      <c r="E50" s="23" t="s">
        <v>63</v>
      </c>
      <c r="F50" s="23" t="s">
        <v>78</v>
      </c>
      <c r="G50" s="23"/>
      <c r="H50" s="23"/>
      <c r="I50" s="6"/>
      <c r="J50" s="22">
        <v>7.7135532407407413E-3</v>
      </c>
      <c r="K50" s="22">
        <v>1.040875E-2</v>
      </c>
      <c r="L50" s="20">
        <f>K50+J50</f>
        <v>1.8122303240740739E-2</v>
      </c>
      <c r="M50" s="6"/>
      <c r="N50" s="22">
        <v>3.1664236111111107E-3</v>
      </c>
      <c r="O50" s="22">
        <v>3.2939004629629633E-3</v>
      </c>
      <c r="P50" s="22">
        <v>3.4635069444444444E-3</v>
      </c>
      <c r="Q50" s="22" t="s">
        <v>113</v>
      </c>
      <c r="R50" s="22" t="s">
        <v>113</v>
      </c>
      <c r="S50" s="22" t="s">
        <v>113</v>
      </c>
      <c r="T50" s="22" t="s">
        <v>113</v>
      </c>
      <c r="U50" s="22" t="s">
        <v>113</v>
      </c>
      <c r="V50" s="22" t="s">
        <v>113</v>
      </c>
      <c r="W50" s="20"/>
      <c r="X50" s="20"/>
      <c r="Y50" s="22" t="s">
        <v>113</v>
      </c>
      <c r="Z50" s="6"/>
      <c r="AA50" s="20" t="s">
        <v>113</v>
      </c>
      <c r="AB50" s="6"/>
      <c r="AC50" s="22" t="s">
        <v>113</v>
      </c>
      <c r="AE50" s="21" t="s">
        <v>113</v>
      </c>
      <c r="AG50" s="3"/>
      <c r="AH50" s="12"/>
      <c r="AI50" s="12"/>
      <c r="AJ50" s="19"/>
      <c r="AL50" s="12"/>
      <c r="AM50" s="12"/>
      <c r="AN50" s="12"/>
      <c r="AO50" s="12"/>
      <c r="AP50" s="12"/>
      <c r="AQ50" s="19"/>
    </row>
    <row r="51" spans="2:43">
      <c r="B51" s="7"/>
      <c r="C51" s="7"/>
      <c r="D51" s="23">
        <v>71</v>
      </c>
      <c r="E51" s="23" t="s">
        <v>72</v>
      </c>
      <c r="F51" s="23" t="s">
        <v>76</v>
      </c>
      <c r="G51" s="23"/>
      <c r="H51" s="23"/>
      <c r="J51" s="22">
        <v>6.6064814814814814E-3</v>
      </c>
      <c r="K51" s="22">
        <v>8.2748726851851855E-3</v>
      </c>
      <c r="L51" s="20">
        <f>K51+J51</f>
        <v>1.4881354166666666E-2</v>
      </c>
      <c r="N51" s="22">
        <v>5.3487962962962959E-3</v>
      </c>
      <c r="O51" s="22">
        <v>2.6681250000000004E-3</v>
      </c>
      <c r="P51" s="22">
        <v>1.9315150462962963E-2</v>
      </c>
      <c r="Q51" s="22">
        <v>3.707476851851852E-3</v>
      </c>
      <c r="R51" s="22" t="s">
        <v>113</v>
      </c>
      <c r="S51" s="22" t="s">
        <v>113</v>
      </c>
      <c r="T51" s="22" t="s">
        <v>113</v>
      </c>
      <c r="U51" s="22" t="s">
        <v>113</v>
      </c>
      <c r="V51" s="22" t="s">
        <v>113</v>
      </c>
      <c r="W51" s="7"/>
      <c r="X51" s="7"/>
      <c r="Y51" s="22" t="s">
        <v>113</v>
      </c>
      <c r="AA51" s="20" t="s">
        <v>113</v>
      </c>
      <c r="AC51" s="22" t="s">
        <v>113</v>
      </c>
      <c r="AE51" s="21" t="s">
        <v>113</v>
      </c>
      <c r="AG51" s="3"/>
      <c r="AH51" s="12"/>
      <c r="AI51" s="12"/>
      <c r="AJ51" s="19"/>
      <c r="AL51" s="12"/>
      <c r="AM51" s="12"/>
      <c r="AN51" s="12"/>
      <c r="AO51" s="12"/>
      <c r="AP51" s="12"/>
      <c r="AQ51" s="19"/>
    </row>
    <row r="52" spans="2:43">
      <c r="J52" s="6"/>
      <c r="K52" s="6"/>
      <c r="L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AA52" s="6"/>
      <c r="AC52" s="6"/>
      <c r="AG52" s="3"/>
      <c r="AH52" s="12"/>
      <c r="AI52" s="12"/>
      <c r="AJ52" s="19"/>
      <c r="AL52" s="12"/>
      <c r="AM52" s="12"/>
      <c r="AN52" s="12"/>
      <c r="AO52" s="12"/>
      <c r="AP52" s="12"/>
      <c r="AQ52" s="19"/>
    </row>
    <row r="53" spans="2:43"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G53" s="3"/>
      <c r="AH53" s="12"/>
      <c r="AI53" s="12"/>
      <c r="AJ53" s="19"/>
      <c r="AL53" s="12"/>
      <c r="AM53" s="12"/>
      <c r="AN53" s="12"/>
      <c r="AO53" s="12"/>
      <c r="AP53" s="12"/>
      <c r="AQ53" s="19"/>
    </row>
    <row r="54" spans="2:43">
      <c r="J54" s="6"/>
      <c r="K54" s="6"/>
      <c r="L54" s="6"/>
      <c r="M54" s="2"/>
      <c r="N54" s="6"/>
      <c r="O54" s="6"/>
      <c r="P54" s="6"/>
      <c r="Q54" s="6"/>
      <c r="R54" s="6"/>
      <c r="S54" s="6"/>
      <c r="T54" s="6"/>
      <c r="U54" s="6"/>
      <c r="V54" s="6"/>
      <c r="Y54" s="6"/>
      <c r="Z54" s="6"/>
      <c r="AA54" s="6"/>
      <c r="AB54" s="2"/>
      <c r="AC54" s="6"/>
      <c r="AD54" s="6"/>
      <c r="AG54" s="3"/>
      <c r="AH54" s="12"/>
      <c r="AI54" s="12"/>
      <c r="AJ54" s="19"/>
      <c r="AL54" s="12"/>
      <c r="AM54" s="12"/>
      <c r="AN54" s="12"/>
      <c r="AO54" s="12"/>
      <c r="AP54" s="12"/>
      <c r="AQ54" s="19"/>
    </row>
    <row r="55" spans="2:43"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AA55" s="6"/>
      <c r="AC55" s="6"/>
      <c r="AG55" s="3"/>
      <c r="AH55" s="12"/>
      <c r="AI55" s="12"/>
      <c r="AJ55" s="19"/>
      <c r="AL55" s="12"/>
      <c r="AM55" s="12"/>
      <c r="AN55" s="12"/>
      <c r="AO55" s="12"/>
      <c r="AP55" s="12"/>
      <c r="AQ55" s="19"/>
    </row>
    <row r="56" spans="2:43"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G56" s="3"/>
      <c r="AH56" s="12"/>
      <c r="AI56" s="12"/>
      <c r="AJ56" s="19"/>
      <c r="AL56" s="12"/>
      <c r="AM56" s="12"/>
      <c r="AN56" s="12"/>
      <c r="AO56" s="12"/>
      <c r="AP56" s="12"/>
      <c r="AQ56" s="19"/>
    </row>
    <row r="57" spans="2:43"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8"/>
      <c r="AG57" s="3"/>
      <c r="AH57" s="12"/>
      <c r="AI57" s="12"/>
      <c r="AJ57" s="19"/>
      <c r="AL57" s="12"/>
      <c r="AM57" s="12"/>
      <c r="AN57" s="12"/>
      <c r="AO57" s="12"/>
      <c r="AP57" s="12"/>
      <c r="AQ57" s="19"/>
    </row>
    <row r="58" spans="2:43"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AA58" s="6"/>
      <c r="AB58" s="6"/>
      <c r="AC58" s="6"/>
      <c r="AG58" s="3"/>
      <c r="AH58" s="12"/>
      <c r="AI58" s="12"/>
      <c r="AJ58" s="19"/>
      <c r="AL58" s="12"/>
      <c r="AM58" s="12"/>
      <c r="AN58" s="12"/>
      <c r="AO58" s="12"/>
      <c r="AP58" s="12"/>
      <c r="AQ58" s="19"/>
    </row>
    <row r="59" spans="2:43"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2"/>
      <c r="AA59" s="6"/>
      <c r="AB59" s="6"/>
      <c r="AC59" s="6"/>
      <c r="AG59" s="3"/>
      <c r="AH59" s="12"/>
      <c r="AI59" s="12"/>
      <c r="AJ59" s="19"/>
      <c r="AL59" s="12"/>
      <c r="AM59" s="12"/>
      <c r="AN59" s="12"/>
      <c r="AO59" s="12"/>
      <c r="AP59" s="12"/>
      <c r="AQ59" s="19"/>
    </row>
    <row r="60" spans="2:43">
      <c r="J60" s="6"/>
      <c r="K60" s="6"/>
      <c r="L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C60" s="6"/>
      <c r="AG60" s="3"/>
      <c r="AH60" s="12"/>
      <c r="AI60" s="12"/>
      <c r="AJ60" s="19"/>
      <c r="AL60" s="12"/>
      <c r="AM60" s="12"/>
      <c r="AN60" s="12"/>
      <c r="AO60" s="12"/>
      <c r="AP60" s="12"/>
      <c r="AQ60" s="19"/>
    </row>
    <row r="61" spans="2:43"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G61" s="3"/>
      <c r="AH61" s="12"/>
      <c r="AI61" s="12"/>
      <c r="AJ61" s="19"/>
      <c r="AL61" s="12"/>
      <c r="AM61" s="12"/>
      <c r="AN61" s="12"/>
      <c r="AO61" s="12"/>
      <c r="AP61" s="12"/>
      <c r="AQ61" s="19"/>
    </row>
    <row r="62" spans="2:43"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AA62" s="6"/>
      <c r="AC62" s="6"/>
      <c r="AG62" s="3"/>
      <c r="AH62" s="12"/>
      <c r="AI62" s="12"/>
      <c r="AJ62" s="19"/>
      <c r="AL62" s="12"/>
      <c r="AM62" s="12"/>
      <c r="AN62" s="12"/>
      <c r="AO62" s="12"/>
      <c r="AP62" s="12"/>
      <c r="AQ62" s="19"/>
    </row>
    <row r="63" spans="2:43"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C63" s="6"/>
      <c r="AG63" s="3"/>
      <c r="AH63" s="12"/>
      <c r="AI63" s="12"/>
      <c r="AJ63" s="19"/>
      <c r="AL63" s="12"/>
      <c r="AM63" s="12"/>
      <c r="AN63" s="12"/>
      <c r="AO63" s="12"/>
      <c r="AP63" s="12"/>
      <c r="AQ63" s="19"/>
    </row>
    <row r="64" spans="2:43">
      <c r="J64" s="6"/>
      <c r="K64" s="6"/>
      <c r="L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C64" s="6"/>
      <c r="AG64" s="3"/>
      <c r="AH64" s="12"/>
      <c r="AI64" s="12"/>
      <c r="AJ64" s="19"/>
      <c r="AL64" s="12"/>
      <c r="AM64" s="12"/>
      <c r="AO64" s="12"/>
      <c r="AP64" s="12"/>
      <c r="AQ64" s="19"/>
    </row>
    <row r="65" spans="9:43"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G65" s="3"/>
      <c r="AH65" s="12"/>
      <c r="AI65" s="12"/>
      <c r="AJ65" s="19"/>
      <c r="AL65" s="12"/>
      <c r="AM65" s="12"/>
      <c r="AO65" s="12"/>
      <c r="AP65" s="12"/>
      <c r="AQ65" s="19"/>
    </row>
    <row r="66" spans="9:43">
      <c r="J66" s="6"/>
      <c r="K66" s="6"/>
      <c r="L66" s="6"/>
      <c r="N66" s="6"/>
      <c r="O66" s="6"/>
      <c r="P66" s="6"/>
      <c r="Q66" s="6"/>
      <c r="R66" s="6"/>
      <c r="S66" s="6"/>
      <c r="T66" s="6"/>
      <c r="U66" s="6"/>
      <c r="V66" s="6"/>
      <c r="Y66" s="6"/>
      <c r="AA66" s="6"/>
      <c r="AC66" s="6"/>
      <c r="AG66" s="3"/>
      <c r="AH66" s="12"/>
      <c r="AI66" s="12"/>
      <c r="AJ66" s="19"/>
      <c r="AL66" s="12"/>
      <c r="AM66" s="12"/>
    </row>
    <row r="67" spans="9:43"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C67" s="6"/>
      <c r="AG67" s="3"/>
      <c r="AH67" s="12"/>
      <c r="AI67" s="12"/>
      <c r="AJ67" s="19"/>
      <c r="AL67" s="12"/>
      <c r="AM67" s="12"/>
    </row>
    <row r="68" spans="9:43">
      <c r="J68" s="6"/>
      <c r="K68" s="6"/>
      <c r="L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C68" s="6"/>
      <c r="AG68" s="3"/>
      <c r="AH68" s="12"/>
      <c r="AI68" s="12"/>
      <c r="AJ68" s="19"/>
      <c r="AL68" s="12"/>
      <c r="AM68" s="12"/>
    </row>
    <row r="69" spans="9:43">
      <c r="J69" s="6"/>
      <c r="K69" s="6"/>
      <c r="L69" s="6"/>
      <c r="N69" s="6"/>
      <c r="O69" s="6"/>
      <c r="P69" s="6"/>
      <c r="Q69" s="6"/>
      <c r="R69" s="6"/>
      <c r="S69" s="6"/>
      <c r="T69" s="6"/>
      <c r="U69" s="6"/>
      <c r="V69" s="6"/>
      <c r="Y69" s="6"/>
      <c r="AA69" s="6"/>
      <c r="AC69" s="6"/>
      <c r="AG69" s="3"/>
      <c r="AH69" s="12"/>
      <c r="AI69" s="12"/>
      <c r="AJ69" s="19"/>
      <c r="AL69" s="12"/>
      <c r="AM69" s="12"/>
    </row>
    <row r="70" spans="9:43">
      <c r="J70" s="6"/>
      <c r="K70" s="6"/>
      <c r="L70" s="6"/>
      <c r="N70" s="6"/>
      <c r="O70" s="6"/>
      <c r="P70" s="6"/>
      <c r="Q70" s="6"/>
      <c r="R70" s="6"/>
      <c r="S70" s="6"/>
      <c r="T70" s="6"/>
      <c r="U70" s="6"/>
      <c r="V70" s="6"/>
      <c r="Y70" s="6"/>
      <c r="AA70" s="6"/>
      <c r="AC70" s="6"/>
      <c r="AG70" s="3"/>
      <c r="AH70" s="12"/>
      <c r="AI70" s="12"/>
      <c r="AJ70" s="19"/>
      <c r="AL70" s="12"/>
      <c r="AM70" s="12"/>
    </row>
    <row r="71" spans="9:43"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G71" s="3"/>
      <c r="AH71" s="12"/>
      <c r="AI71" s="12"/>
      <c r="AJ71" s="12"/>
      <c r="AL71" s="12"/>
      <c r="AM71" s="12"/>
    </row>
    <row r="72" spans="9:43">
      <c r="J72" s="6"/>
      <c r="K72" s="6"/>
      <c r="L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AA72" s="6"/>
      <c r="AC72" s="6"/>
      <c r="AG72" s="3"/>
      <c r="AH72" s="12"/>
      <c r="AI72" s="12"/>
      <c r="AJ72" s="19"/>
      <c r="AL72" s="12"/>
      <c r="AM72" s="12"/>
    </row>
    <row r="73" spans="9:43"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AA73" s="6"/>
      <c r="AC73" s="6"/>
      <c r="AG73" s="3"/>
      <c r="AH73" s="12"/>
      <c r="AI73" s="12"/>
      <c r="AJ73" s="19"/>
      <c r="AL73" s="12"/>
      <c r="AM73" s="12"/>
    </row>
    <row r="74" spans="9:43">
      <c r="J74" s="6"/>
      <c r="K74" s="6"/>
      <c r="L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AA74" s="6"/>
      <c r="AC74" s="6"/>
      <c r="AG74" s="3"/>
      <c r="AH74" s="12"/>
      <c r="AI74" s="12"/>
      <c r="AJ74" s="19"/>
      <c r="AL74" s="12"/>
      <c r="AM74" s="12"/>
    </row>
    <row r="75" spans="9:43"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8"/>
      <c r="AG75" s="3"/>
      <c r="AH75" s="12"/>
      <c r="AI75" s="12"/>
      <c r="AJ75" s="19"/>
      <c r="AL75" s="12"/>
      <c r="AM75" s="12"/>
    </row>
    <row r="76" spans="9:43">
      <c r="J76" s="6"/>
      <c r="K76" s="6"/>
      <c r="L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C76" s="6"/>
      <c r="AG76" s="3"/>
      <c r="AH76" s="12"/>
      <c r="AI76" s="12"/>
      <c r="AJ76" s="19"/>
      <c r="AL76" s="12"/>
      <c r="AM76" s="12"/>
    </row>
    <row r="77" spans="9:43">
      <c r="J77" s="6"/>
      <c r="K77" s="6"/>
      <c r="L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C77" s="6"/>
      <c r="AG77" s="3"/>
      <c r="AH77" s="12"/>
      <c r="AI77" s="12"/>
      <c r="AJ77" s="19"/>
      <c r="AL77" s="12"/>
      <c r="AM77" s="12"/>
    </row>
    <row r="78" spans="9:43"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25"/>
      <c r="W78" s="6"/>
      <c r="X78" s="6"/>
      <c r="Y78" s="25"/>
      <c r="Z78" s="2"/>
      <c r="AA78" s="6"/>
      <c r="AB78" s="6"/>
      <c r="AC78" s="6"/>
      <c r="AG78" s="3"/>
      <c r="AH78" s="12"/>
      <c r="AI78" s="12"/>
      <c r="AJ78" s="19"/>
      <c r="AL78" s="12"/>
      <c r="AM78" s="12"/>
    </row>
    <row r="79" spans="9:43"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G79" s="3"/>
      <c r="AH79" s="12"/>
      <c r="AI79" s="12"/>
      <c r="AJ79" s="19"/>
      <c r="AL79" s="12"/>
      <c r="AM79" s="12"/>
    </row>
    <row r="80" spans="9:43"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C80" s="6"/>
      <c r="AG80" s="3"/>
      <c r="AH80" s="12"/>
      <c r="AI80" s="12"/>
      <c r="AJ80" s="19"/>
      <c r="AL80" s="12"/>
      <c r="AM80" s="12"/>
    </row>
    <row r="81" spans="9:39">
      <c r="J81" s="6"/>
      <c r="K81" s="6"/>
      <c r="L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C81" s="6"/>
      <c r="AG81" s="3"/>
      <c r="AH81" s="12"/>
      <c r="AI81" s="12"/>
      <c r="AJ81" s="19"/>
      <c r="AL81" s="12"/>
      <c r="AM81" s="12"/>
    </row>
    <row r="82" spans="9:39">
      <c r="J82" s="6"/>
      <c r="K82" s="6"/>
      <c r="L82" s="6"/>
      <c r="M82" s="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2"/>
      <c r="AC82" s="6"/>
      <c r="AD82" s="6"/>
      <c r="AG82" s="3"/>
      <c r="AH82" s="12"/>
      <c r="AI82" s="12"/>
      <c r="AJ82" s="19"/>
      <c r="AL82" s="12"/>
      <c r="AM82" s="12"/>
    </row>
    <row r="83" spans="9:39"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Y83" s="6"/>
      <c r="Z83" s="6"/>
      <c r="AA83" s="6"/>
      <c r="AB83" s="6"/>
      <c r="AC83" s="6"/>
      <c r="AG83" s="3"/>
      <c r="AH83" s="12"/>
      <c r="AI83" s="12"/>
      <c r="AJ83" s="19"/>
      <c r="AL83" s="12"/>
      <c r="AM83" s="12"/>
    </row>
    <row r="84" spans="9:39">
      <c r="J84" s="6"/>
      <c r="K84" s="6"/>
      <c r="L84" s="6"/>
      <c r="M84" s="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2"/>
      <c r="AC84" s="6"/>
      <c r="AD84" s="6"/>
      <c r="AF84" s="6"/>
      <c r="AG84" s="6"/>
      <c r="AH84" s="12"/>
      <c r="AI84" s="12"/>
      <c r="AJ84" s="19"/>
      <c r="AL84" s="12"/>
      <c r="AM84" s="12"/>
    </row>
    <row r="85" spans="9:39">
      <c r="AM85" s="12"/>
    </row>
    <row r="86" spans="9:39">
      <c r="AM86" s="12"/>
    </row>
    <row r="87" spans="9:39">
      <c r="AM87" s="12"/>
    </row>
    <row r="88" spans="9:39">
      <c r="AM88" s="12"/>
    </row>
    <row r="89" spans="9:39">
      <c r="AM89" s="12"/>
    </row>
    <row r="90" spans="9:39">
      <c r="AM90" s="12"/>
    </row>
    <row r="91" spans="9:39">
      <c r="AM91" s="12"/>
    </row>
  </sheetData>
  <sortState ref="B5:AG49">
    <sortCondition ref="AE5:AE49"/>
  </sortState>
  <mergeCells count="2">
    <mergeCell ref="J3:K3"/>
    <mergeCell ref="N3:Y3"/>
  </mergeCells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/>
  </sheetViews>
  <sheetFormatPr defaultRowHeight="15"/>
  <cols>
    <col min="1" max="1" width="12.85546875" bestFit="1" customWidth="1"/>
    <col min="4" max="4" width="12.85546875" bestFit="1" customWidth="1"/>
  </cols>
  <sheetData>
    <row r="1" spans="1:7">
      <c r="A1" s="4"/>
      <c r="D1" s="4"/>
      <c r="E1" s="4"/>
      <c r="F1" s="4"/>
      <c r="G1" s="5"/>
    </row>
    <row r="2" spans="1:7">
      <c r="A2" s="4"/>
      <c r="D2" s="4"/>
      <c r="E2" s="4"/>
      <c r="F2" s="4"/>
      <c r="G2" s="5"/>
    </row>
    <row r="3" spans="1:7">
      <c r="A3" s="4"/>
      <c r="D3" s="4"/>
      <c r="E3" s="4"/>
      <c r="G3" s="5"/>
    </row>
    <row r="4" spans="1:7">
      <c r="A4" s="4"/>
      <c r="D4" s="4"/>
      <c r="E4" s="4"/>
      <c r="F4" s="4"/>
      <c r="G4" s="5"/>
    </row>
    <row r="5" spans="1:7">
      <c r="A5" s="4"/>
      <c r="D5" s="4"/>
      <c r="E5" s="4"/>
      <c r="G5" s="5"/>
    </row>
    <row r="6" spans="1:7">
      <c r="A6" s="4"/>
      <c r="D6" s="4"/>
      <c r="E6" s="4"/>
      <c r="G6" s="5"/>
    </row>
    <row r="7" spans="1:7">
      <c r="A7" s="4"/>
      <c r="D7" s="4"/>
      <c r="E7" s="4"/>
      <c r="G7" s="5"/>
    </row>
    <row r="8" spans="1:7">
      <c r="A8" s="4"/>
      <c r="D8" s="4"/>
      <c r="E8" s="4"/>
      <c r="G8" s="5"/>
    </row>
    <row r="9" spans="1:7">
      <c r="A9" s="4"/>
      <c r="D9" s="4"/>
      <c r="E9" s="4"/>
      <c r="F9" s="4"/>
      <c r="G9" s="5"/>
    </row>
    <row r="10" spans="1:7">
      <c r="A10" s="4"/>
      <c r="D10" s="4"/>
      <c r="E10" s="4"/>
      <c r="F10" s="4"/>
      <c r="G10" s="5"/>
    </row>
    <row r="11" spans="1:7">
      <c r="A11" s="4"/>
      <c r="D11" s="4"/>
      <c r="E11" s="4"/>
      <c r="F11" s="4"/>
      <c r="G11" s="5"/>
    </row>
    <row r="12" spans="1:7">
      <c r="A12" s="4"/>
      <c r="D12" s="4"/>
      <c r="E12" s="4"/>
      <c r="F12" s="4"/>
      <c r="G12" s="5"/>
    </row>
    <row r="13" spans="1:7">
      <c r="A13" s="4"/>
      <c r="D13" s="4"/>
      <c r="E13" s="4"/>
      <c r="F13" s="4"/>
      <c r="G13" s="5"/>
    </row>
    <row r="14" spans="1:7">
      <c r="A14" s="4"/>
      <c r="D14" s="4"/>
      <c r="E14" s="4"/>
      <c r="F14" s="4"/>
      <c r="G14" s="5"/>
    </row>
    <row r="15" spans="1:7">
      <c r="A15" s="4"/>
      <c r="D15" s="4"/>
      <c r="E15" s="4"/>
      <c r="F15" s="4"/>
      <c r="G15" s="5"/>
    </row>
    <row r="16" spans="1:7">
      <c r="A16" s="4"/>
      <c r="D16" s="4"/>
      <c r="E16" s="4"/>
      <c r="F16" s="4"/>
      <c r="G16" s="5"/>
    </row>
    <row r="17" spans="1:7">
      <c r="A17" s="4"/>
      <c r="D17" s="4"/>
      <c r="E17" s="4"/>
      <c r="F17" s="4"/>
      <c r="G17" s="5"/>
    </row>
    <row r="18" spans="1:7">
      <c r="A18" s="4"/>
      <c r="D18" s="4"/>
      <c r="E18" s="4"/>
      <c r="F18" s="4"/>
      <c r="G18" s="5"/>
    </row>
    <row r="19" spans="1:7">
      <c r="A19" s="4"/>
      <c r="D19" s="4"/>
      <c r="E19" s="4"/>
      <c r="F19" s="4"/>
      <c r="G19" s="5"/>
    </row>
    <row r="20" spans="1:7">
      <c r="A20" s="4"/>
      <c r="D20" s="4"/>
      <c r="E20" s="4"/>
      <c r="F20" s="4"/>
      <c r="G20" s="5"/>
    </row>
    <row r="21" spans="1:7">
      <c r="A21" s="4"/>
      <c r="D21" s="4"/>
      <c r="E21" s="4"/>
      <c r="F21" s="4"/>
      <c r="G21" s="5"/>
    </row>
    <row r="22" spans="1:7">
      <c r="A22" s="4"/>
      <c r="D22" s="4"/>
      <c r="E22" s="4"/>
      <c r="F22" s="4"/>
      <c r="G22" s="5"/>
    </row>
    <row r="23" spans="1:7">
      <c r="A23" s="4"/>
      <c r="D23" s="4"/>
      <c r="E23" s="4"/>
      <c r="F23" s="4"/>
      <c r="G23" s="5"/>
    </row>
    <row r="24" spans="1:7">
      <c r="A24" s="4"/>
      <c r="D24" s="4"/>
      <c r="E24" s="4"/>
      <c r="F24" s="4"/>
      <c r="G24" s="5"/>
    </row>
    <row r="25" spans="1:7">
      <c r="A25" s="4"/>
      <c r="D25" s="4"/>
      <c r="E25" s="4"/>
      <c r="F25" s="4"/>
      <c r="G25" s="5"/>
    </row>
    <row r="26" spans="1:7">
      <c r="A26" s="4"/>
      <c r="D26" s="4"/>
      <c r="E26" s="4"/>
      <c r="F26" s="4"/>
      <c r="G2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cp:lastPrinted>2014-07-27T20:28:47Z</cp:lastPrinted>
  <dcterms:created xsi:type="dcterms:W3CDTF">2014-05-25T12:22:51Z</dcterms:created>
  <dcterms:modified xsi:type="dcterms:W3CDTF">2015-03-29T20:02:05Z</dcterms:modified>
</cp:coreProperties>
</file>