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6\Tri London Shortest Day 18th Dec 2016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Z57" i="1" l="1"/>
  <c r="Z58" i="1"/>
  <c r="Z52" i="1"/>
  <c r="Z9" i="1" l="1"/>
  <c r="Z19" i="1"/>
  <c r="Z25" i="1"/>
  <c r="Z29" i="1"/>
  <c r="Z46" i="1"/>
  <c r="Z54" i="1"/>
  <c r="Z33" i="1"/>
  <c r="Z30" i="1"/>
  <c r="Z31" i="1"/>
  <c r="Z6" i="1"/>
  <c r="Z37" i="1"/>
  <c r="Z40" i="1"/>
  <c r="Z10" i="1"/>
  <c r="Z14" i="1"/>
  <c r="Z36" i="1"/>
  <c r="Z18" i="1"/>
  <c r="Z7" i="1"/>
  <c r="Z32" i="1"/>
  <c r="Z20" i="1"/>
  <c r="Z5" i="1"/>
  <c r="Z17" i="1"/>
  <c r="Z41" i="1"/>
  <c r="Z44" i="1"/>
  <c r="Z8" i="1"/>
  <c r="Z51" i="1"/>
  <c r="Z26" i="1"/>
  <c r="Z4" i="1"/>
  <c r="Z53" i="1"/>
  <c r="Z24" i="1"/>
  <c r="Z22" i="1"/>
  <c r="Z13" i="1"/>
  <c r="Z21" i="1"/>
  <c r="Z23" i="1"/>
  <c r="Z28" i="1"/>
  <c r="Z50" i="1"/>
  <c r="Z43" i="1"/>
  <c r="Z27" i="1"/>
  <c r="Z48" i="1"/>
  <c r="Z34" i="1"/>
  <c r="Z3" i="1"/>
  <c r="Z49" i="1"/>
  <c r="Z39" i="1"/>
  <c r="Z42" i="1"/>
  <c r="Z47" i="1"/>
  <c r="Z11" i="1"/>
  <c r="Z45" i="1"/>
  <c r="Z15" i="1"/>
  <c r="Z56" i="1"/>
  <c r="Z55" i="1"/>
  <c r="Z16" i="1"/>
  <c r="Z35" i="1"/>
  <c r="Z38" i="1"/>
  <c r="M55" i="1"/>
  <c r="M16" i="1"/>
  <c r="AD16" i="1" s="1"/>
  <c r="M35" i="1"/>
  <c r="AD35" i="1" s="1"/>
  <c r="M38" i="1"/>
  <c r="AD38" i="1" l="1"/>
  <c r="AD55" i="1"/>
  <c r="Z12" i="1"/>
  <c r="M5" i="1" l="1"/>
  <c r="AD5" i="1" s="1"/>
  <c r="M54" i="1"/>
  <c r="AD54" i="1" s="1"/>
  <c r="M50" i="1"/>
  <c r="AD50" i="1" s="1"/>
  <c r="M51" i="1"/>
  <c r="AD51" i="1" s="1"/>
  <c r="M10" i="1"/>
  <c r="AD10" i="1" s="1"/>
  <c r="M36" i="1"/>
  <c r="AD36" i="1" s="1"/>
  <c r="M52" i="1"/>
  <c r="AD52" i="1" s="1"/>
  <c r="M29" i="1"/>
  <c r="AD29" i="1" s="1"/>
  <c r="M47" i="1"/>
  <c r="AD47" i="1" s="1"/>
  <c r="M3" i="1"/>
  <c r="AD3" i="1" s="1"/>
  <c r="M6" i="1"/>
  <c r="AD6" i="1" s="1"/>
  <c r="M56" i="1"/>
  <c r="AD56" i="1" s="1"/>
  <c r="M21" i="1"/>
  <c r="AD21" i="1" s="1"/>
  <c r="M34" i="1"/>
  <c r="AD34" i="1" s="1"/>
  <c r="M43" i="1"/>
  <c r="AD43" i="1" s="1"/>
  <c r="M37" i="1"/>
  <c r="AD37" i="1" s="1"/>
  <c r="M33" i="1"/>
  <c r="AD33" i="1" s="1"/>
  <c r="M39" i="1"/>
  <c r="AD39" i="1" s="1"/>
  <c r="M42" i="1"/>
  <c r="AD42" i="1" s="1"/>
  <c r="M15" i="1"/>
  <c r="AD15" i="1" s="1"/>
  <c r="M44" i="1"/>
  <c r="AD44" i="1" s="1"/>
  <c r="M9" i="1"/>
  <c r="AD9" i="1" s="1"/>
  <c r="M13" i="1"/>
  <c r="AD13" i="1" s="1"/>
  <c r="M14" i="1"/>
  <c r="AD14" i="1" s="1"/>
  <c r="M4" i="1"/>
  <c r="AD4" i="1" s="1"/>
  <c r="M30" i="1"/>
  <c r="AD30" i="1" s="1"/>
  <c r="M32" i="1"/>
  <c r="AD32" i="1" s="1"/>
  <c r="M7" i="1"/>
  <c r="AD7" i="1" s="1"/>
  <c r="M18" i="1"/>
  <c r="AD18" i="1" s="1"/>
  <c r="M41" i="1"/>
  <c r="AD41" i="1" s="1"/>
  <c r="M22" i="1"/>
  <c r="AD22" i="1" s="1"/>
  <c r="M31" i="1"/>
  <c r="AD31" i="1" s="1"/>
  <c r="M57" i="1"/>
  <c r="AD57" i="1" s="1"/>
  <c r="M20" i="1"/>
  <c r="AD20" i="1" s="1"/>
  <c r="M17" i="1"/>
  <c r="AD17" i="1" s="1"/>
  <c r="M48" i="1"/>
  <c r="AD48" i="1" s="1"/>
  <c r="M19" i="1"/>
  <c r="AD19" i="1" s="1"/>
  <c r="M11" i="1"/>
  <c r="AD11" i="1" s="1"/>
  <c r="M45" i="1"/>
  <c r="AD45" i="1" s="1"/>
  <c r="M27" i="1"/>
  <c r="AD27" i="1" s="1"/>
  <c r="M23" i="1"/>
  <c r="AD23" i="1" s="1"/>
  <c r="M28" i="1"/>
  <c r="AD28" i="1" s="1"/>
  <c r="M58" i="1"/>
  <c r="AD58" i="1" s="1"/>
  <c r="M49" i="1"/>
  <c r="AD49" i="1" s="1"/>
  <c r="M12" i="1"/>
  <c r="M53" i="1"/>
  <c r="AD53" i="1" s="1"/>
  <c r="M8" i="1"/>
  <c r="AD8" i="1" s="1"/>
  <c r="M40" i="1"/>
  <c r="AD40" i="1" s="1"/>
  <c r="M26" i="1"/>
  <c r="AD26" i="1" s="1"/>
  <c r="M24" i="1"/>
  <c r="AD24" i="1" s="1"/>
  <c r="M46" i="1"/>
  <c r="AD46" i="1" s="1"/>
  <c r="AD12" i="1" l="1"/>
  <c r="M25" i="1"/>
  <c r="AD25" i="1" s="1"/>
</calcChain>
</file>

<file path=xl/sharedStrings.xml><?xml version="1.0" encoding="utf-8"?>
<sst xmlns="http://schemas.openxmlformats.org/spreadsheetml/2006/main" count="237" uniqueCount="166">
  <si>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</si>
  <si>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</si>
  <si>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</si>
  <si>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</si>
  <si>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</si>
  <si>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</si>
  <si>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</si>
  <si>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</si>
  <si>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</si>
  <si>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</si>
  <si>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</si>
  <si>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</si>
  <si>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</si>
  <si>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</si>
  <si>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</si>
  <si>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</si>
  <si>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</si>
  <si>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</si>
  <si>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</si>
  <si>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</si>
  <si>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</si>
  <si>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</si>
  <si>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</si>
  <si>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Extra Lap</t>
  </si>
  <si>
    <t>John</t>
  </si>
  <si>
    <t>Jon</t>
  </si>
  <si>
    <t>David</t>
  </si>
  <si>
    <t>Darren</t>
  </si>
  <si>
    <t>Gary</t>
  </si>
  <si>
    <t>Donald</t>
  </si>
  <si>
    <t>Jamie</t>
  </si>
  <si>
    <t>Tom</t>
  </si>
  <si>
    <t>Neil</t>
  </si>
  <si>
    <t>Jason</t>
  </si>
  <si>
    <t>Levy</t>
  </si>
  <si>
    <t>McCrimmon</t>
  </si>
  <si>
    <t>Simon</t>
  </si>
  <si>
    <t>McIntosh</t>
  </si>
  <si>
    <t>Christopher</t>
  </si>
  <si>
    <t>Mark</t>
  </si>
  <si>
    <t>Taplin</t>
  </si>
  <si>
    <t>Waight</t>
  </si>
  <si>
    <t>Tri Sport Epping</t>
  </si>
  <si>
    <t>Capital Tri</t>
  </si>
  <si>
    <t>Tri-Force</t>
  </si>
  <si>
    <t>E1075426</t>
  </si>
  <si>
    <t>E1062204</t>
  </si>
  <si>
    <t>E126441</t>
  </si>
  <si>
    <t>M20-39</t>
  </si>
  <si>
    <t>F20-39</t>
  </si>
  <si>
    <t>M50+</t>
  </si>
  <si>
    <t>M40-49</t>
  </si>
  <si>
    <t>F40-49</t>
  </si>
  <si>
    <t>LAP SHORT</t>
  </si>
  <si>
    <t>VELOPARK TRI LONDON SHORTEST DAY  DUATHLON 2m/10m/1m (18/12/16)</t>
  </si>
  <si>
    <t>Anderson</t>
  </si>
  <si>
    <t>Martin William</t>
  </si>
  <si>
    <t>Andrews</t>
  </si>
  <si>
    <t>Barrett</t>
  </si>
  <si>
    <t>Bennett</t>
  </si>
  <si>
    <t>Marion</t>
  </si>
  <si>
    <t>Broome</t>
  </si>
  <si>
    <t>Cristina</t>
  </si>
  <si>
    <t>Cooper</t>
  </si>
  <si>
    <t>Hollie</t>
  </si>
  <si>
    <t>Cossell</t>
  </si>
  <si>
    <t>Paul</t>
  </si>
  <si>
    <t>Dan</t>
  </si>
  <si>
    <t>Curtis</t>
  </si>
  <si>
    <t>Charles</t>
  </si>
  <si>
    <t>Daborn</t>
  </si>
  <si>
    <t>Denzil</t>
  </si>
  <si>
    <t>De Bie</t>
  </si>
  <si>
    <t>Emma</t>
  </si>
  <si>
    <t>Dudman</t>
  </si>
  <si>
    <t>Richard</t>
  </si>
  <si>
    <t>chris</t>
  </si>
  <si>
    <t>elliot</t>
  </si>
  <si>
    <t>Reg</t>
  </si>
  <si>
    <t>Elliot</t>
  </si>
  <si>
    <t>Sam</t>
  </si>
  <si>
    <t>Fawcett</t>
  </si>
  <si>
    <t>Foster</t>
  </si>
  <si>
    <t>Kelly</t>
  </si>
  <si>
    <t>Halls</t>
  </si>
  <si>
    <t>Sebastian</t>
  </si>
  <si>
    <t>Harrison</t>
  </si>
  <si>
    <t>Jonathan</t>
  </si>
  <si>
    <t>Hibben</t>
  </si>
  <si>
    <t>Higgins</t>
  </si>
  <si>
    <t>Homan</t>
  </si>
  <si>
    <t>Rahana</t>
  </si>
  <si>
    <t>Islam</t>
  </si>
  <si>
    <t>Neill</t>
  </si>
  <si>
    <t>Keaney</t>
  </si>
  <si>
    <t>Kurz</t>
  </si>
  <si>
    <t>Lloyd</t>
  </si>
  <si>
    <t>Mazin</t>
  </si>
  <si>
    <t>Majed</t>
  </si>
  <si>
    <t>Jacob</t>
  </si>
  <si>
    <t>Matthews</t>
  </si>
  <si>
    <t>McArdell</t>
  </si>
  <si>
    <t>Hannah</t>
  </si>
  <si>
    <t>McQuarrie</t>
  </si>
  <si>
    <t>Gillian</t>
  </si>
  <si>
    <t>Morgan</t>
  </si>
  <si>
    <t>Andrew</t>
  </si>
  <si>
    <t>Porter</t>
  </si>
  <si>
    <t>Caroline</t>
  </si>
  <si>
    <t>Rider-Dobson</t>
  </si>
  <si>
    <t>Rockett</t>
  </si>
  <si>
    <t>Rout</t>
  </si>
  <si>
    <t>Claire</t>
  </si>
  <si>
    <t>Sage</t>
  </si>
  <si>
    <t>Sharman</t>
  </si>
  <si>
    <t>Dovile</t>
  </si>
  <si>
    <t>Silenskyte</t>
  </si>
  <si>
    <t>Noelle</t>
  </si>
  <si>
    <t>Simmons</t>
  </si>
  <si>
    <t>Lucy</t>
  </si>
  <si>
    <t>Spence</t>
  </si>
  <si>
    <t>Dave</t>
  </si>
  <si>
    <t>Stevens</t>
  </si>
  <si>
    <t>Peter</t>
  </si>
  <si>
    <t>Tolson</t>
  </si>
  <si>
    <t>Christine</t>
  </si>
  <si>
    <t>Watkins</t>
  </si>
  <si>
    <t>Wildey</t>
  </si>
  <si>
    <t>Denise</t>
  </si>
  <si>
    <t>Yeats</t>
  </si>
  <si>
    <t>Browne</t>
  </si>
  <si>
    <t>East London Triathletes</t>
  </si>
  <si>
    <t>Springfield Striders</t>
  </si>
  <si>
    <t>Havering Tri</t>
  </si>
  <si>
    <t>tridan66</t>
  </si>
  <si>
    <t>Swale Tri Club</t>
  </si>
  <si>
    <t>London Heathside Runners AC</t>
  </si>
  <si>
    <t>Serpentine Running Club</t>
  </si>
  <si>
    <t>Harwich Runners</t>
  </si>
  <si>
    <t>Mornington Chasers</t>
  </si>
  <si>
    <t>Wimbledon Windmilers</t>
  </si>
  <si>
    <t>University of Birmingham Triathlon Team</t>
  </si>
  <si>
    <t>Team Snack</t>
  </si>
  <si>
    <t>E1064470</t>
  </si>
  <si>
    <t>E1051618</t>
  </si>
  <si>
    <t>E1059670</t>
  </si>
  <si>
    <t>E1064947</t>
  </si>
  <si>
    <t>E1082118</t>
  </si>
  <si>
    <t>E1041002</t>
  </si>
  <si>
    <t>S1084002</t>
  </si>
  <si>
    <t>E1083813</t>
  </si>
  <si>
    <t>E1080990</t>
  </si>
  <si>
    <t>E1082352</t>
  </si>
  <si>
    <t>E1050315</t>
  </si>
  <si>
    <t>E1054865</t>
  </si>
  <si>
    <t>E1069651</t>
  </si>
  <si>
    <t>E1052167</t>
  </si>
  <si>
    <t>E1081224</t>
  </si>
  <si>
    <t>E1054068</t>
  </si>
  <si>
    <t>E1079709</t>
  </si>
  <si>
    <t>E1078507</t>
  </si>
  <si>
    <t>M50+ (OPC)</t>
  </si>
  <si>
    <t>F50+</t>
  </si>
  <si>
    <t>F16-19</t>
  </si>
  <si>
    <t>Lap short</t>
  </si>
  <si>
    <t>E1075280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</si>
</sst>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5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47" fontId="0" fillId="0" borderId="0" xfId="0" applyNumberFormat="1"/>
    <xf numFmtId="0" fontId="0" fillId="0" borderId="0" xfId="0" applyFill="1"/>
    <xf numFmtId="0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47" fontId="0" fillId="0" borderId="1" xfId="0" applyNumberFormat="1" applyFill="1" applyBorder="1"/>
    <xf numFmtId="164" fontId="1" fillId="0" borderId="1" xfId="0" applyNumberFormat="1" applyFont="1" applyFill="1" applyBorder="1" applyAlignment="1">
      <alignment horizontal="left" vertical="center"/>
    </xf>
    <xf numFmtId="0" fontId="0" fillId="0" borderId="0" xfId="0"/>
    <xf numFmtId="47" fontId="0" fillId="0" borderId="0" xfId="0" applyNumberFormat="1" applyBorder="1"/>
    <xf numFmtId="164" fontId="1" fillId="0" borderId="0" xfId="0" applyNumberFormat="1" applyFont="1" applyBorder="1" applyAlignment="1">
      <alignment vertical="center" wrapText="1"/>
    </xf>
    <xf numFmtId="0" fontId="0" fillId="0" borderId="0" xfId="0" applyFill="1" applyBorder="1"/>
    <xf numFmtId="46" fontId="1" fillId="0" borderId="0" xfId="0" applyNumberFormat="1" applyFont="1" applyBorder="1" applyAlignment="1">
      <alignment vertical="center" wrapText="1"/>
    </xf>
    <xf numFmtId="47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zoomScale="85" zoomScaleNormal="85" workbookViewId="0">
      <selection activeCell="J1" sqref="J1:J1048576"/>
    </sheetView>
  </sheetViews>
  <sheetFormatPr defaultRowHeight="15" x14ac:dyDescent="0.25"/>
  <cols>
    <col min="4" max="4" width="7.42578125" customWidth="1"/>
    <col min="5" max="5" width="26" bestFit="1" customWidth="1"/>
    <col min="6" max="6" width="26" customWidth="1"/>
    <col min="7" max="7" width="39.85546875" bestFit="1" customWidth="1"/>
    <col min="8" max="8" width="13.140625" bestFit="1" customWidth="1"/>
    <col min="9" max="9" width="9.85546875" bestFit="1" customWidth="1"/>
    <col min="10" max="10" width="3.7109375" customWidth="1"/>
    <col min="11" max="11" width="9.85546875" bestFit="1" customWidth="1"/>
    <col min="14" max="14" width="3.85546875" customWidth="1"/>
    <col min="21" max="23" width="10.5703125" bestFit="1" customWidth="1"/>
    <col min="24" max="24" width="9.140625" style="11"/>
    <col min="27" max="27" width="3.42578125" customWidth="1"/>
    <col min="29" max="29" width="3.28515625" customWidth="1"/>
  </cols>
  <sheetData>
    <row r="1" spans="1:32" ht="28.5" customHeight="1" x14ac:dyDescent="0.25">
      <c r="A1" s="24" t="s">
        <v>54</v>
      </c>
      <c r="B1" s="24"/>
      <c r="C1" s="24"/>
      <c r="D1" s="24"/>
      <c r="E1" s="24"/>
      <c r="F1" s="24"/>
      <c r="G1" s="24"/>
    </row>
    <row r="2" spans="1:32" ht="30" x14ac:dyDescent="0.25">
      <c r="A2" s="8"/>
      <c r="B2" s="1" t="s">
        <v>0</v>
      </c>
      <c r="C2" s="1" t="s">
        <v>1</v>
      </c>
      <c r="D2" s="1" t="s">
        <v>2</v>
      </c>
      <c r="E2" s="23" t="s">
        <v>3</v>
      </c>
      <c r="F2" s="23"/>
      <c r="G2" s="2" t="s">
        <v>4</v>
      </c>
      <c r="H2" s="2" t="s">
        <v>5</v>
      </c>
      <c r="I2" s="2" t="s">
        <v>6</v>
      </c>
      <c r="J2" s="3"/>
      <c r="K2" s="2" t="s">
        <v>7</v>
      </c>
      <c r="L2" s="2" t="s">
        <v>8</v>
      </c>
      <c r="M2" s="2" t="s">
        <v>9</v>
      </c>
      <c r="N2" s="3"/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12" t="s">
        <v>23</v>
      </c>
      <c r="Y2" s="2" t="s">
        <v>19</v>
      </c>
      <c r="Z2" s="2" t="s">
        <v>20</v>
      </c>
      <c r="AA2" s="3"/>
      <c r="AB2" s="2" t="s">
        <v>21</v>
      </c>
      <c r="AC2" s="3"/>
      <c r="AD2" s="2" t="s">
        <v>22</v>
      </c>
    </row>
    <row r="3" spans="1:32" x14ac:dyDescent="0.25">
      <c r="A3" s="8"/>
      <c r="B3" s="6">
        <v>1</v>
      </c>
      <c r="C3" s="6">
        <v>1</v>
      </c>
      <c r="D3" s="6">
        <v>88</v>
      </c>
      <c r="E3" s="6" t="s">
        <v>26</v>
      </c>
      <c r="F3" s="6" t="s">
        <v>114</v>
      </c>
      <c r="G3" s="6" t="s">
        <v>140</v>
      </c>
      <c r="H3" s="6" t="s">
        <v>158</v>
      </c>
      <c r="I3" s="6" t="s">
        <v>48</v>
      </c>
      <c r="J3" s="16"/>
      <c r="K3" s="7">
        <v>3.9886805555555561E-3</v>
      </c>
      <c r="L3" s="7">
        <v>4.2748842592592595E-3</v>
      </c>
      <c r="M3" s="9">
        <f>K3+L3</f>
        <v>8.2635648148148156E-3</v>
      </c>
      <c r="N3" s="16"/>
      <c r="O3" s="7">
        <v>1.7902893518518519E-3</v>
      </c>
      <c r="P3" s="7">
        <v>1.6528124999999998E-3</v>
      </c>
      <c r="Q3" s="7">
        <v>1.6803703703703703E-3</v>
      </c>
      <c r="R3" s="7">
        <v>1.665011574074074E-3</v>
      </c>
      <c r="S3" s="7">
        <v>1.6580902777777776E-3</v>
      </c>
      <c r="T3" s="7">
        <v>1.6600694444444443E-3</v>
      </c>
      <c r="U3" s="7">
        <v>1.6482523148148148E-3</v>
      </c>
      <c r="V3" s="7">
        <v>1.6348148148148149E-3</v>
      </c>
      <c r="W3" s="7">
        <v>1.647476851851852E-3</v>
      </c>
      <c r="X3" s="13"/>
      <c r="Y3" s="7">
        <v>2.1053240740740741E-3</v>
      </c>
      <c r="Z3" s="9">
        <f>O3+P3+Q3+R3+S3+T3+U3+V3+Y3+W3+X3</f>
        <v>1.7142511574074072E-2</v>
      </c>
      <c r="AA3" s="16"/>
      <c r="AB3" s="7">
        <v>4.0821759259259257E-3</v>
      </c>
      <c r="AC3" s="16"/>
      <c r="AD3" s="5">
        <f>M3+Z3+AB3</f>
        <v>2.9488252314814813E-2</v>
      </c>
      <c r="AE3" s="10"/>
      <c r="AF3" s="10"/>
    </row>
    <row r="4" spans="1:32" x14ac:dyDescent="0.25">
      <c r="A4" s="8"/>
      <c r="B4" s="6">
        <v>2</v>
      </c>
      <c r="C4" s="6">
        <v>1</v>
      </c>
      <c r="D4" s="6">
        <v>59</v>
      </c>
      <c r="E4" s="6" t="s">
        <v>39</v>
      </c>
      <c r="F4" s="6" t="s">
        <v>96</v>
      </c>
      <c r="G4" s="6" t="s">
        <v>138</v>
      </c>
      <c r="H4" s="6" t="s">
        <v>153</v>
      </c>
      <c r="I4" s="6" t="s">
        <v>51</v>
      </c>
      <c r="J4" s="16"/>
      <c r="K4" s="7">
        <v>3.8823958333333332E-3</v>
      </c>
      <c r="L4" s="7">
        <v>4.2519675925925928E-3</v>
      </c>
      <c r="M4" s="9">
        <f>K4+L4</f>
        <v>8.1343634259259251E-3</v>
      </c>
      <c r="N4" s="16"/>
      <c r="O4" s="7">
        <v>1.8244675925925926E-3</v>
      </c>
      <c r="P4" s="7">
        <v>1.7628356481481479E-3</v>
      </c>
      <c r="Q4" s="7">
        <v>1.7250810185185184E-3</v>
      </c>
      <c r="R4" s="7">
        <v>1.7495138888888888E-3</v>
      </c>
      <c r="S4" s="7">
        <v>1.7432291666666666E-3</v>
      </c>
      <c r="T4" s="7">
        <v>1.7401157407407409E-3</v>
      </c>
      <c r="U4" s="7">
        <v>1.7107754629629628E-3</v>
      </c>
      <c r="V4" s="7">
        <v>1.73E-3</v>
      </c>
      <c r="W4" s="7">
        <v>1.7345254629629631E-3</v>
      </c>
      <c r="X4" s="13"/>
      <c r="Y4" s="7">
        <v>2.1921296296296298E-3</v>
      </c>
      <c r="Z4" s="9">
        <f>O4+P4+Q4+R4+S4+T4+U4+V4+Y4+W4+X4</f>
        <v>1.7912673611111114E-2</v>
      </c>
      <c r="AA4" s="16"/>
      <c r="AB4" s="7">
        <v>4.0219907407407409E-3</v>
      </c>
      <c r="AC4" s="16"/>
      <c r="AD4" s="5">
        <f>M4+Z4+AB4</f>
        <v>3.0069027777777778E-2</v>
      </c>
      <c r="AE4" s="10"/>
      <c r="AF4" s="10"/>
    </row>
    <row r="5" spans="1:32" x14ac:dyDescent="0.25">
      <c r="A5" s="8"/>
      <c r="B5" s="6">
        <v>3</v>
      </c>
      <c r="C5" s="6">
        <v>2</v>
      </c>
      <c r="D5" s="6">
        <v>40</v>
      </c>
      <c r="E5" s="6" t="s">
        <v>85</v>
      </c>
      <c r="F5" s="6" t="s">
        <v>86</v>
      </c>
      <c r="G5" s="6" t="s">
        <v>136</v>
      </c>
      <c r="H5" s="6" t="s">
        <v>149</v>
      </c>
      <c r="I5" s="6" t="s">
        <v>48</v>
      </c>
      <c r="J5" s="16"/>
      <c r="K5" s="7">
        <v>4.0024189814814809E-3</v>
      </c>
      <c r="L5" s="7">
        <v>4.4958333333333335E-3</v>
      </c>
      <c r="M5" s="9">
        <f>K5+L5</f>
        <v>8.4982523148148144E-3</v>
      </c>
      <c r="N5" s="16"/>
      <c r="O5" s="7">
        <v>1.9024074074074076E-3</v>
      </c>
      <c r="P5" s="7">
        <v>1.8297800925925927E-3</v>
      </c>
      <c r="Q5" s="7">
        <v>1.8346875000000002E-3</v>
      </c>
      <c r="R5" s="7">
        <v>1.7961689814814813E-3</v>
      </c>
      <c r="S5" s="7">
        <v>1.8764351851851852E-3</v>
      </c>
      <c r="T5" s="7">
        <v>1.8681134259259258E-3</v>
      </c>
      <c r="U5" s="7">
        <v>1.8596296296296295E-3</v>
      </c>
      <c r="V5" s="7">
        <v>1.8465277777777777E-3</v>
      </c>
      <c r="W5" s="7">
        <v>1.8325347222222224E-3</v>
      </c>
      <c r="X5" s="13"/>
      <c r="Y5" s="7">
        <v>2.4444444444444444E-3</v>
      </c>
      <c r="Z5" s="9">
        <f>O5+P5+Q5+R5+S5+T5+U5+V5+Y5+W5+X5</f>
        <v>1.9090729166666667E-2</v>
      </c>
      <c r="AA5" s="16"/>
      <c r="AB5" s="7">
        <v>4.2349537037037034E-3</v>
      </c>
      <c r="AC5" s="16"/>
      <c r="AD5" s="5">
        <f>M5+Z5+AB5</f>
        <v>3.1823935185185184E-2</v>
      </c>
      <c r="AE5" s="10"/>
      <c r="AF5" s="10"/>
    </row>
    <row r="6" spans="1:32" x14ac:dyDescent="0.25">
      <c r="A6" s="8"/>
      <c r="B6" s="6">
        <v>4</v>
      </c>
      <c r="C6" s="6">
        <v>2</v>
      </c>
      <c r="D6" s="6">
        <v>22</v>
      </c>
      <c r="E6" s="6" t="s">
        <v>71</v>
      </c>
      <c r="F6" s="6" t="s">
        <v>72</v>
      </c>
      <c r="G6" s="6" t="s">
        <v>132</v>
      </c>
      <c r="H6" s="6" t="s">
        <v>147</v>
      </c>
      <c r="I6" s="6" t="s">
        <v>51</v>
      </c>
      <c r="J6" s="16"/>
      <c r="K6" s="7">
        <v>3.9937037037037033E-3</v>
      </c>
      <c r="L6" s="7">
        <v>4.4470717592592591E-3</v>
      </c>
      <c r="M6" s="9">
        <f>K6+L6</f>
        <v>8.4407754629629624E-3</v>
      </c>
      <c r="N6" s="16"/>
      <c r="O6" s="7">
        <v>1.9516782407407408E-3</v>
      </c>
      <c r="P6" s="7">
        <v>1.8681944444444442E-3</v>
      </c>
      <c r="Q6" s="7">
        <v>1.857326388888889E-3</v>
      </c>
      <c r="R6" s="7">
        <v>1.8600231481481482E-3</v>
      </c>
      <c r="S6" s="7">
        <v>1.8587731481481482E-3</v>
      </c>
      <c r="T6" s="7">
        <v>1.9033564814814813E-3</v>
      </c>
      <c r="U6" s="7">
        <v>1.8808449074074072E-3</v>
      </c>
      <c r="V6" s="7">
        <v>1.8916087962962964E-3</v>
      </c>
      <c r="W6" s="7">
        <v>1.8698379629629629E-3</v>
      </c>
      <c r="X6" s="13"/>
      <c r="Y6" s="7">
        <v>2.429398148148148E-3</v>
      </c>
      <c r="Z6" s="9">
        <f>O6+P6+Q6+R6+S6+T6+U6+V6+Y6+W6+X6</f>
        <v>1.9371041666666665E-2</v>
      </c>
      <c r="AA6" s="16"/>
      <c r="AB6" s="7">
        <v>4.2708333333333339E-3</v>
      </c>
      <c r="AC6" s="16"/>
      <c r="AD6" s="5">
        <f>M6+Z6+AB6</f>
        <v>3.2082650462962964E-2</v>
      </c>
      <c r="AE6" s="10"/>
      <c r="AF6" s="10"/>
    </row>
    <row r="7" spans="1:32" x14ac:dyDescent="0.25">
      <c r="A7" s="8"/>
      <c r="B7" s="6">
        <v>5</v>
      </c>
      <c r="C7" s="6">
        <v>1</v>
      </c>
      <c r="D7" s="6">
        <v>37</v>
      </c>
      <c r="E7" s="6" t="s">
        <v>67</v>
      </c>
      <c r="F7" s="6" t="s">
        <v>82</v>
      </c>
      <c r="G7" s="6" t="s">
        <v>134</v>
      </c>
      <c r="H7" s="6" t="s">
        <v>148</v>
      </c>
      <c r="I7" s="6" t="s">
        <v>50</v>
      </c>
      <c r="J7" s="16"/>
      <c r="K7" s="7">
        <v>4.2259259259259264E-3</v>
      </c>
      <c r="L7" s="7">
        <v>4.4809259259259255E-3</v>
      </c>
      <c r="M7" s="9">
        <f>K7+L7</f>
        <v>8.706851851851851E-3</v>
      </c>
      <c r="N7" s="16"/>
      <c r="O7" s="7">
        <v>1.970289351851852E-3</v>
      </c>
      <c r="P7" s="7">
        <v>1.9314583333333334E-3</v>
      </c>
      <c r="Q7" s="7">
        <v>1.9115972222222223E-3</v>
      </c>
      <c r="R7" s="7">
        <v>1.8874537037037037E-3</v>
      </c>
      <c r="S7" s="7">
        <v>1.8943055555555555E-3</v>
      </c>
      <c r="T7" s="7">
        <v>1.8849768518518521E-3</v>
      </c>
      <c r="U7" s="7">
        <v>1.9037268518518518E-3</v>
      </c>
      <c r="V7" s="7">
        <v>1.8954050925925926E-3</v>
      </c>
      <c r="W7" s="7">
        <v>1.872800925925926E-3</v>
      </c>
      <c r="X7" s="13"/>
      <c r="Y7" s="7">
        <v>2.2604166666666667E-3</v>
      </c>
      <c r="Z7" s="9">
        <f>O7+P7+Q7+R7+S7+T7+U7+V7+Y7+W7+X7</f>
        <v>1.9412430555555558E-2</v>
      </c>
      <c r="AA7" s="16"/>
      <c r="AB7" s="7">
        <v>4.3414351851851852E-3</v>
      </c>
      <c r="AC7" s="16"/>
      <c r="AD7" s="5">
        <f>M7+Z7+AB7</f>
        <v>3.2460717592592593E-2</v>
      </c>
      <c r="AE7" s="10"/>
      <c r="AF7" s="10"/>
    </row>
    <row r="8" spans="1:32" x14ac:dyDescent="0.25">
      <c r="A8" s="8"/>
      <c r="B8" s="6">
        <v>6</v>
      </c>
      <c r="C8" s="6">
        <v>3</v>
      </c>
      <c r="D8" s="6">
        <v>50</v>
      </c>
      <c r="E8" s="6" t="s">
        <v>93</v>
      </c>
      <c r="F8" s="6" t="s">
        <v>94</v>
      </c>
      <c r="G8" s="6"/>
      <c r="H8" s="6" t="s">
        <v>151</v>
      </c>
      <c r="I8" s="6" t="s">
        <v>48</v>
      </c>
      <c r="J8" s="3"/>
      <c r="K8" s="7">
        <v>4.2384837962962966E-3</v>
      </c>
      <c r="L8" s="7">
        <v>5.0725462962962964E-3</v>
      </c>
      <c r="M8" s="9">
        <f>K8+L8</f>
        <v>9.311030092592593E-3</v>
      </c>
      <c r="N8" s="4"/>
      <c r="O8" s="7">
        <v>2.3284606481481481E-3</v>
      </c>
      <c r="P8" s="7">
        <v>1.7805208333333334E-3</v>
      </c>
      <c r="Q8" s="7">
        <v>1.7814930555555555E-3</v>
      </c>
      <c r="R8" s="7">
        <v>1.7500462962962964E-3</v>
      </c>
      <c r="S8" s="7">
        <v>1.7566203703703702E-3</v>
      </c>
      <c r="T8" s="7">
        <v>1.7358217592592592E-3</v>
      </c>
      <c r="U8" s="7">
        <v>1.7575578703703705E-3</v>
      </c>
      <c r="V8" s="7">
        <v>1.7795833333333333E-3</v>
      </c>
      <c r="W8" s="7">
        <v>1.7840046296296293E-3</v>
      </c>
      <c r="X8" s="15"/>
      <c r="Y8" s="7">
        <v>2.2800925925925927E-3</v>
      </c>
      <c r="Z8" s="9">
        <f>O8+P8+Q8+R8+S8+T8+U8+V8+Y8+W8+X8</f>
        <v>1.8734201388888889E-2</v>
      </c>
      <c r="AA8" s="3"/>
      <c r="AB8" s="7">
        <v>4.5104166666666669E-3</v>
      </c>
      <c r="AC8" s="3"/>
      <c r="AD8" s="5">
        <f>M8+Z8+AB8</f>
        <v>3.2555648148148153E-2</v>
      </c>
      <c r="AE8" s="10"/>
      <c r="AF8" s="10"/>
    </row>
    <row r="9" spans="1:32" x14ac:dyDescent="0.25">
      <c r="A9" s="8"/>
      <c r="B9" s="6">
        <v>7</v>
      </c>
      <c r="C9" s="6">
        <v>3</v>
      </c>
      <c r="D9" s="6">
        <v>3</v>
      </c>
      <c r="E9" s="6" t="s">
        <v>56</v>
      </c>
      <c r="F9" s="6" t="s">
        <v>57</v>
      </c>
      <c r="G9" s="6"/>
      <c r="H9" s="6" t="s">
        <v>144</v>
      </c>
      <c r="I9" s="6" t="s">
        <v>51</v>
      </c>
      <c r="J9" s="3"/>
      <c r="K9" s="7">
        <v>4.3921527777777778E-3</v>
      </c>
      <c r="L9" s="7">
        <v>4.8697685185185189E-3</v>
      </c>
      <c r="M9" s="9">
        <f>K9+L9</f>
        <v>9.2619212962962959E-3</v>
      </c>
      <c r="N9" s="4"/>
      <c r="O9" s="7">
        <v>1.8484953703703704E-3</v>
      </c>
      <c r="P9" s="7">
        <v>1.8328125E-3</v>
      </c>
      <c r="Q9" s="7">
        <v>1.8890162037037037E-3</v>
      </c>
      <c r="R9" s="7">
        <v>1.8852314814814814E-3</v>
      </c>
      <c r="S9" s="7">
        <v>1.8458333333333332E-3</v>
      </c>
      <c r="T9" s="7">
        <v>1.8421527777777776E-3</v>
      </c>
      <c r="U9" s="7">
        <v>1.8417939814814816E-3</v>
      </c>
      <c r="V9" s="7">
        <v>1.8860300925925926E-3</v>
      </c>
      <c r="W9" s="7">
        <v>1.8796990740740742E-3</v>
      </c>
      <c r="X9" s="7"/>
      <c r="Y9" s="7">
        <v>2.3460648148148151E-3</v>
      </c>
      <c r="Z9" s="9">
        <f>O9+P9+Q9+R9+S9+T9+U9+V9+Y9+W9+X9</f>
        <v>1.9097129629629631E-2</v>
      </c>
      <c r="AA9" s="3"/>
      <c r="AB9" s="7">
        <v>4.5775462962962966E-3</v>
      </c>
      <c r="AC9" s="3"/>
      <c r="AD9" s="5">
        <f>M9+Z9+AB9</f>
        <v>3.2936597222222225E-2</v>
      </c>
      <c r="AE9" s="8"/>
      <c r="AF9" s="10"/>
    </row>
    <row r="10" spans="1:32" x14ac:dyDescent="0.25">
      <c r="A10" s="8"/>
      <c r="B10" s="6">
        <v>8</v>
      </c>
      <c r="C10" s="6">
        <v>4</v>
      </c>
      <c r="D10" s="6">
        <v>31</v>
      </c>
      <c r="E10" s="6" t="s">
        <v>75</v>
      </c>
      <c r="F10" s="6" t="s">
        <v>74</v>
      </c>
      <c r="G10" s="6" t="s">
        <v>133</v>
      </c>
      <c r="H10" s="6"/>
      <c r="I10" s="6" t="s">
        <v>51</v>
      </c>
      <c r="J10" s="16"/>
      <c r="K10" s="7">
        <v>4.4428009259259256E-3</v>
      </c>
      <c r="L10" s="7">
        <v>4.9556365740740732E-3</v>
      </c>
      <c r="M10" s="9">
        <f>K10+L10</f>
        <v>9.3984374999999988E-3</v>
      </c>
      <c r="N10" s="16"/>
      <c r="O10" s="7">
        <v>1.8370833333333331E-3</v>
      </c>
      <c r="P10" s="7">
        <v>1.8505671296296297E-3</v>
      </c>
      <c r="Q10" s="7">
        <v>1.8339930555555557E-3</v>
      </c>
      <c r="R10" s="7">
        <v>1.848576388888889E-3</v>
      </c>
      <c r="S10" s="7">
        <v>1.8369444444444446E-3</v>
      </c>
      <c r="T10" s="7">
        <v>1.8335300925925925E-3</v>
      </c>
      <c r="U10" s="7">
        <v>1.8020023148148147E-3</v>
      </c>
      <c r="V10" s="7">
        <v>1.8635763888888888E-3</v>
      </c>
      <c r="W10" s="7">
        <v>1.8712499999999999E-3</v>
      </c>
      <c r="X10" s="13"/>
      <c r="Y10" s="7">
        <v>2.2511574074074074E-3</v>
      </c>
      <c r="Z10" s="9">
        <f>O10+P10+Q10+R10+S10+T10+U10+V10+Y10+W10+X10</f>
        <v>1.8828680555555557E-2</v>
      </c>
      <c r="AA10" s="16"/>
      <c r="AB10" s="7">
        <v>4.7569444444444447E-3</v>
      </c>
      <c r="AC10" s="16"/>
      <c r="AD10" s="5">
        <f>M10+Z10+AB10</f>
        <v>3.2984062500000001E-2</v>
      </c>
      <c r="AE10" s="10"/>
      <c r="AF10" s="10"/>
    </row>
    <row r="11" spans="1:32" x14ac:dyDescent="0.25">
      <c r="A11" s="8"/>
      <c r="B11" s="6">
        <v>9</v>
      </c>
      <c r="C11" s="6">
        <v>2</v>
      </c>
      <c r="D11" s="6">
        <v>95</v>
      </c>
      <c r="E11" s="6" t="s">
        <v>39</v>
      </c>
      <c r="F11" s="6" t="s">
        <v>40</v>
      </c>
      <c r="G11" s="6" t="s">
        <v>44</v>
      </c>
      <c r="H11" s="6" t="s">
        <v>47</v>
      </c>
      <c r="I11" s="6" t="s">
        <v>50</v>
      </c>
      <c r="J11" s="16"/>
      <c r="K11" s="7">
        <v>4.1150925925925929E-3</v>
      </c>
      <c r="L11" s="7">
        <v>4.7921412037037038E-3</v>
      </c>
      <c r="M11" s="9">
        <f>K11+L11</f>
        <v>8.9072337962962968E-3</v>
      </c>
      <c r="N11" s="16"/>
      <c r="O11" s="7">
        <v>2.0681481481481484E-3</v>
      </c>
      <c r="P11" s="7">
        <v>2.0045717592592593E-3</v>
      </c>
      <c r="Q11" s="7">
        <v>1.993726851851852E-3</v>
      </c>
      <c r="R11" s="7">
        <v>1.9937499999999999E-3</v>
      </c>
      <c r="S11" s="7">
        <v>1.9931712962962963E-3</v>
      </c>
      <c r="T11" s="7">
        <v>1.9810648148148144E-3</v>
      </c>
      <c r="U11" s="7">
        <v>2.014155092592593E-3</v>
      </c>
      <c r="V11" s="7">
        <v>1.9733796296296296E-3</v>
      </c>
      <c r="W11" s="7">
        <v>2.0729166666666665E-3</v>
      </c>
      <c r="X11" s="13"/>
      <c r="Y11" s="7">
        <v>2.5034722222222225E-3</v>
      </c>
      <c r="Z11" s="9">
        <f>O11+P11+Q11+R11+S11+T11+U11+V11+Y11+W11+X11</f>
        <v>2.0598356481481481E-2</v>
      </c>
      <c r="AA11" s="16"/>
      <c r="AB11" s="7">
        <v>4.4513888888888893E-3</v>
      </c>
      <c r="AC11" s="16"/>
      <c r="AD11" s="5">
        <f>M11+Z11+AB11</f>
        <v>3.3956979166666665E-2</v>
      </c>
      <c r="AE11" s="10"/>
      <c r="AF11" s="10"/>
    </row>
    <row r="12" spans="1:32" x14ac:dyDescent="0.25">
      <c r="A12" s="8"/>
      <c r="B12" s="6">
        <v>10</v>
      </c>
      <c r="C12" s="6">
        <v>4</v>
      </c>
      <c r="D12" s="6">
        <v>2</v>
      </c>
      <c r="E12" s="6" t="s">
        <v>31</v>
      </c>
      <c r="F12" s="6" t="s">
        <v>55</v>
      </c>
      <c r="G12" s="6" t="s">
        <v>42</v>
      </c>
      <c r="H12" s="6" t="s">
        <v>143</v>
      </c>
      <c r="I12" s="6" t="s">
        <v>48</v>
      </c>
      <c r="J12" s="8"/>
      <c r="K12" s="7">
        <v>4.4945486111111115E-3</v>
      </c>
      <c r="L12" s="7">
        <v>5.0810879629629635E-3</v>
      </c>
      <c r="M12" s="9">
        <f>K12+L12</f>
        <v>9.575636574074075E-3</v>
      </c>
      <c r="N12" s="8"/>
      <c r="O12" s="7">
        <v>1.9269791666666665E-3</v>
      </c>
      <c r="P12" s="7">
        <v>1.9167129629629632E-3</v>
      </c>
      <c r="Q12" s="7">
        <v>1.870115740740741E-3</v>
      </c>
      <c r="R12" s="7">
        <v>1.8446064814814816E-3</v>
      </c>
      <c r="S12" s="7">
        <v>1.8784606481481482E-3</v>
      </c>
      <c r="T12" s="7">
        <v>1.8717361111111111E-3</v>
      </c>
      <c r="U12" s="7">
        <v>1.9011458333333335E-3</v>
      </c>
      <c r="V12" s="7">
        <v>1.9116087962962964E-3</v>
      </c>
      <c r="W12" s="7">
        <v>1.9434722222222223E-3</v>
      </c>
      <c r="X12" s="13"/>
      <c r="Y12" s="7">
        <v>2.4305555555555556E-3</v>
      </c>
      <c r="Z12" s="9">
        <f>O12+P12+Q12+R12+S12+T12+U12+V12+Y12+W12+X12</f>
        <v>1.949539351851852E-2</v>
      </c>
      <c r="AA12" s="8"/>
      <c r="AB12" s="7">
        <v>5.084490740740741E-3</v>
      </c>
      <c r="AC12" s="8"/>
      <c r="AD12" s="5">
        <f>M12+Z12+AB12</f>
        <v>3.4155520833333335E-2</v>
      </c>
      <c r="AE12" s="10"/>
      <c r="AF12" s="10"/>
    </row>
    <row r="13" spans="1:32" x14ac:dyDescent="0.25">
      <c r="A13" s="8"/>
      <c r="B13" s="6">
        <v>11</v>
      </c>
      <c r="C13" s="6">
        <v>5</v>
      </c>
      <c r="D13" s="6">
        <v>66</v>
      </c>
      <c r="E13" s="6" t="s">
        <v>32</v>
      </c>
      <c r="F13" s="6" t="s">
        <v>35</v>
      </c>
      <c r="G13" s="6"/>
      <c r="H13" s="6"/>
      <c r="I13" s="6" t="s">
        <v>48</v>
      </c>
      <c r="J13" s="16"/>
      <c r="K13" s="7">
        <v>4.1866203703703701E-3</v>
      </c>
      <c r="L13" s="7">
        <v>4.7335532407407404E-3</v>
      </c>
      <c r="M13" s="9">
        <f>K13+L13</f>
        <v>8.9201736111111096E-3</v>
      </c>
      <c r="N13" s="16"/>
      <c r="O13" s="7">
        <v>2.0554976851851849E-3</v>
      </c>
      <c r="P13" s="7">
        <v>2.0542245370370371E-3</v>
      </c>
      <c r="Q13" s="7">
        <v>2.0463888888888888E-3</v>
      </c>
      <c r="R13" s="7">
        <v>2.0395601851851855E-3</v>
      </c>
      <c r="S13" s="7">
        <v>2.0253009259259261E-3</v>
      </c>
      <c r="T13" s="7">
        <v>2.0339236111111113E-3</v>
      </c>
      <c r="U13" s="7">
        <v>2.059050925925926E-3</v>
      </c>
      <c r="V13" s="7">
        <v>2.0138773148148147E-3</v>
      </c>
      <c r="W13" s="7">
        <v>2.054502314814815E-3</v>
      </c>
      <c r="X13" s="14"/>
      <c r="Y13" s="7">
        <v>2.4791666666666668E-3</v>
      </c>
      <c r="Z13" s="9">
        <f>O13+P13+Q13+R13+S13+T13+U13+V13+Y13+W13+X13</f>
        <v>2.0861493055555558E-2</v>
      </c>
      <c r="AA13" s="16"/>
      <c r="AB13" s="7">
        <v>4.4942129629629629E-3</v>
      </c>
      <c r="AC13" s="16"/>
      <c r="AD13" s="5">
        <f>M13+Z13+AB13</f>
        <v>3.4275879629629628E-2</v>
      </c>
      <c r="AE13" s="10"/>
      <c r="AF13" s="10"/>
    </row>
    <row r="14" spans="1:32" x14ac:dyDescent="0.25">
      <c r="A14" s="8"/>
      <c r="B14" s="6">
        <v>12</v>
      </c>
      <c r="C14" s="6">
        <v>3</v>
      </c>
      <c r="D14" s="6">
        <v>32</v>
      </c>
      <c r="E14" s="6" t="s">
        <v>76</v>
      </c>
      <c r="F14" s="6" t="s">
        <v>77</v>
      </c>
      <c r="G14" s="6"/>
      <c r="H14" s="6"/>
      <c r="I14" s="6" t="s">
        <v>50</v>
      </c>
      <c r="J14" s="16"/>
      <c r="K14" s="7">
        <v>4.5959027777777777E-3</v>
      </c>
      <c r="L14" s="7">
        <v>5.3620254629629625E-3</v>
      </c>
      <c r="M14" s="9">
        <f>K14+L14</f>
        <v>9.9579282407407411E-3</v>
      </c>
      <c r="N14" s="16"/>
      <c r="O14" s="7">
        <v>2.0253935185185188E-3</v>
      </c>
      <c r="P14" s="7">
        <v>1.9890856481481482E-3</v>
      </c>
      <c r="Q14" s="7">
        <v>1.9650578703703705E-3</v>
      </c>
      <c r="R14" s="7">
        <v>1.9293981481481482E-3</v>
      </c>
      <c r="S14" s="7">
        <v>1.9799305555555555E-3</v>
      </c>
      <c r="T14" s="7">
        <v>1.9547106481481481E-3</v>
      </c>
      <c r="U14" s="7">
        <v>1.9685879629629632E-3</v>
      </c>
      <c r="V14" s="7">
        <v>1.9862499999999997E-3</v>
      </c>
      <c r="W14" s="7">
        <v>2.0076851851851853E-3</v>
      </c>
      <c r="X14" s="14"/>
      <c r="Y14" s="7">
        <v>2.6145833333333333E-3</v>
      </c>
      <c r="Z14" s="9">
        <f>O14+P14+Q14+R14+S14+T14+U14+V14+Y14+W14+X14</f>
        <v>2.0420682870370372E-2</v>
      </c>
      <c r="AA14" s="16"/>
      <c r="AB14" s="7">
        <v>4.7604166666666671E-3</v>
      </c>
      <c r="AC14" s="16"/>
      <c r="AD14" s="5">
        <f>M14+Z14+AB14</f>
        <v>3.5139027777777783E-2</v>
      </c>
      <c r="AE14" s="10"/>
      <c r="AF14" s="10"/>
    </row>
    <row r="15" spans="1:32" x14ac:dyDescent="0.25">
      <c r="A15" s="8"/>
      <c r="B15" s="6">
        <v>13</v>
      </c>
      <c r="C15" s="6">
        <v>4</v>
      </c>
      <c r="D15" s="6">
        <v>98</v>
      </c>
      <c r="E15" s="6" t="s">
        <v>25</v>
      </c>
      <c r="F15" s="6" t="s">
        <v>41</v>
      </c>
      <c r="G15" s="6"/>
      <c r="H15" s="6"/>
      <c r="I15" s="6" t="s">
        <v>50</v>
      </c>
      <c r="J15" s="3"/>
      <c r="K15" s="7">
        <v>4.7356481481481477E-3</v>
      </c>
      <c r="L15" s="7">
        <v>5.0817708333333331E-3</v>
      </c>
      <c r="M15" s="9">
        <f>K15+L15</f>
        <v>9.8174189814814808E-3</v>
      </c>
      <c r="N15" s="4"/>
      <c r="O15" s="7">
        <v>2.0105787037037041E-3</v>
      </c>
      <c r="P15" s="7">
        <v>2.0218981481481481E-3</v>
      </c>
      <c r="Q15" s="7">
        <v>2.0583796296296296E-3</v>
      </c>
      <c r="R15" s="7">
        <v>1.9698263888888886E-3</v>
      </c>
      <c r="S15" s="7">
        <v>1.9778703703703703E-3</v>
      </c>
      <c r="T15" s="7">
        <v>2.0209837962962963E-3</v>
      </c>
      <c r="U15" s="7">
        <v>2.0539583333333334E-3</v>
      </c>
      <c r="V15" s="7">
        <v>2.0849421296296297E-3</v>
      </c>
      <c r="W15" s="7">
        <v>2.1223958333333333E-3</v>
      </c>
      <c r="X15" s="15"/>
      <c r="Y15" s="7">
        <v>2.5196759259259261E-3</v>
      </c>
      <c r="Z15" s="9">
        <f>O15+P15+Q15+R15+S15+T15+U15+V15+Y15+W15+X15</f>
        <v>2.084050925925926E-2</v>
      </c>
      <c r="AA15" s="3"/>
      <c r="AB15" s="7">
        <v>4.8171296296296295E-3</v>
      </c>
      <c r="AC15" s="3"/>
      <c r="AD15" s="5">
        <f>M15+Z15+AB15</f>
        <v>3.547505787037037E-2</v>
      </c>
      <c r="AE15" s="10"/>
      <c r="AF15" s="10"/>
    </row>
    <row r="16" spans="1:32" x14ac:dyDescent="0.25">
      <c r="A16" s="8"/>
      <c r="B16" s="6">
        <v>14</v>
      </c>
      <c r="C16" s="6">
        <v>6</v>
      </c>
      <c r="D16" s="6">
        <v>105</v>
      </c>
      <c r="E16" s="6" t="s">
        <v>26</v>
      </c>
      <c r="F16" s="6" t="s">
        <v>127</v>
      </c>
      <c r="G16" s="6"/>
      <c r="H16" s="6"/>
      <c r="I16" s="6" t="s">
        <v>48</v>
      </c>
      <c r="J16" s="8"/>
      <c r="K16" s="7">
        <v>4.6191550925925922E-3</v>
      </c>
      <c r="L16" s="7">
        <v>5.329456018518519E-3</v>
      </c>
      <c r="M16" s="9">
        <f>K16+L16</f>
        <v>9.9486111111111112E-3</v>
      </c>
      <c r="N16" s="8"/>
      <c r="O16" s="7">
        <v>1.9626736111111108E-3</v>
      </c>
      <c r="P16" s="7">
        <v>1.9798726851851852E-3</v>
      </c>
      <c r="Q16" s="7">
        <v>1.9965509259259264E-3</v>
      </c>
      <c r="R16" s="7">
        <v>1.9889467592592593E-3</v>
      </c>
      <c r="S16" s="7">
        <v>1.9805092592592591E-3</v>
      </c>
      <c r="T16" s="7">
        <v>1.9854513888888886E-3</v>
      </c>
      <c r="U16" s="7">
        <v>2.0010648148148149E-3</v>
      </c>
      <c r="V16" s="7">
        <v>2.0260416666666669E-3</v>
      </c>
      <c r="W16" s="7">
        <v>2.0420254629629629E-3</v>
      </c>
      <c r="X16" s="13"/>
      <c r="Y16" s="7">
        <v>2.7152777777777778E-3</v>
      </c>
      <c r="Z16" s="9">
        <f>O16+P16+Q16+R16+S16+T16+U16+V16+Y16+W16+X16</f>
        <v>2.0678414351851852E-2</v>
      </c>
      <c r="AA16" s="8"/>
      <c r="AB16" s="7">
        <v>4.9247685185185184E-3</v>
      </c>
      <c r="AC16" s="8"/>
      <c r="AD16" s="5">
        <f>M16+Z16+AB16</f>
        <v>3.5551793981481478E-2</v>
      </c>
      <c r="AE16" s="10"/>
      <c r="AF16" s="10"/>
    </row>
    <row r="17" spans="1:33" x14ac:dyDescent="0.25">
      <c r="A17" s="8"/>
      <c r="B17" s="6">
        <v>15</v>
      </c>
      <c r="C17" s="6">
        <v>5</v>
      </c>
      <c r="D17" s="6">
        <v>44</v>
      </c>
      <c r="E17" s="6" t="s">
        <v>24</v>
      </c>
      <c r="F17" s="6" t="s">
        <v>89</v>
      </c>
      <c r="G17" s="6" t="s">
        <v>137</v>
      </c>
      <c r="H17" s="6" t="s">
        <v>150</v>
      </c>
      <c r="I17" s="6" t="s">
        <v>50</v>
      </c>
      <c r="J17" s="16"/>
      <c r="K17" s="7">
        <v>4.5836458333333337E-3</v>
      </c>
      <c r="L17" s="7">
        <v>5.3639351851851843E-3</v>
      </c>
      <c r="M17" s="9">
        <f>K17+L17</f>
        <v>9.9475810185185171E-3</v>
      </c>
      <c r="N17" s="16"/>
      <c r="O17" s="7">
        <v>1.9315740740740743E-3</v>
      </c>
      <c r="P17" s="7">
        <v>1.9869560185185185E-3</v>
      </c>
      <c r="Q17" s="7">
        <v>1.9887037037037039E-3</v>
      </c>
      <c r="R17" s="7">
        <v>1.9924999999999999E-3</v>
      </c>
      <c r="S17" s="7">
        <v>1.9783217592592591E-3</v>
      </c>
      <c r="T17" s="7">
        <v>1.9625231481481481E-3</v>
      </c>
      <c r="U17" s="7">
        <v>1.9602430555555558E-3</v>
      </c>
      <c r="V17" s="7">
        <v>1.9867824074074072E-3</v>
      </c>
      <c r="W17" s="7">
        <v>1.9899305555555555E-3</v>
      </c>
      <c r="X17" s="13"/>
      <c r="Y17" s="7">
        <v>2.957175925925926E-3</v>
      </c>
      <c r="Z17" s="9">
        <f>O17+P17+Q17+R17+S17+T17+U17+V17+Y17+W17+X17</f>
        <v>2.073471064814815E-2</v>
      </c>
      <c r="AA17" s="16"/>
      <c r="AB17" s="7">
        <v>5.0520833333333338E-3</v>
      </c>
      <c r="AC17" s="16"/>
      <c r="AD17" s="5">
        <f>M17+Z17+AB17</f>
        <v>3.5734374999999999E-2</v>
      </c>
      <c r="AE17" s="10"/>
      <c r="AF17" s="10"/>
    </row>
    <row r="18" spans="1:33" x14ac:dyDescent="0.25">
      <c r="A18" s="8"/>
      <c r="B18" s="6">
        <v>16</v>
      </c>
      <c r="C18" s="6">
        <v>7</v>
      </c>
      <c r="D18" s="6">
        <v>35</v>
      </c>
      <c r="E18" s="6" t="s">
        <v>80</v>
      </c>
      <c r="F18" s="6" t="s">
        <v>81</v>
      </c>
      <c r="G18" s="6"/>
      <c r="H18" s="6"/>
      <c r="I18" s="6" t="s">
        <v>48</v>
      </c>
      <c r="J18" s="16"/>
      <c r="K18" s="7">
        <v>4.991678240740741E-3</v>
      </c>
      <c r="L18" s="7">
        <v>5.2291550925925925E-3</v>
      </c>
      <c r="M18" s="9">
        <f>K18+L18</f>
        <v>1.0220833333333334E-2</v>
      </c>
      <c r="N18" s="16"/>
      <c r="O18" s="7">
        <v>2.0153472222222222E-3</v>
      </c>
      <c r="P18" s="7">
        <v>2.0426504629629627E-3</v>
      </c>
      <c r="Q18" s="7">
        <v>2.0661921296296296E-3</v>
      </c>
      <c r="R18" s="7">
        <v>2.0469328703703704E-3</v>
      </c>
      <c r="S18" s="7">
        <v>2.0211226851851853E-3</v>
      </c>
      <c r="T18" s="7">
        <v>2.0484722222222219E-3</v>
      </c>
      <c r="U18" s="7">
        <v>2.0926504629629628E-3</v>
      </c>
      <c r="V18" s="7">
        <v>2.0878124999999998E-3</v>
      </c>
      <c r="W18" s="7">
        <v>2.0755324074074074E-3</v>
      </c>
      <c r="X18" s="13"/>
      <c r="Y18" s="7">
        <v>2.4085648148148148E-3</v>
      </c>
      <c r="Z18" s="9">
        <f>O18+P18+Q18+R18+S18+T18+U18+V18+Y18+W18+X18</f>
        <v>2.090527777777778E-2</v>
      </c>
      <c r="AA18" s="16"/>
      <c r="AB18" s="7">
        <v>5.1909722222222218E-3</v>
      </c>
      <c r="AC18" s="16"/>
      <c r="AD18" s="5">
        <f>M18+Z18+AB18</f>
        <v>3.6317083333333333E-2</v>
      </c>
      <c r="AE18" s="10"/>
      <c r="AF18" s="10"/>
    </row>
    <row r="19" spans="1:33" x14ac:dyDescent="0.25">
      <c r="A19" s="8"/>
      <c r="B19" s="6">
        <v>17</v>
      </c>
      <c r="C19" s="6">
        <v>6</v>
      </c>
      <c r="D19" s="6">
        <v>5</v>
      </c>
      <c r="E19" s="6" t="s">
        <v>26</v>
      </c>
      <c r="F19" s="6" t="s">
        <v>58</v>
      </c>
      <c r="G19" s="6" t="s">
        <v>131</v>
      </c>
      <c r="H19" s="6"/>
      <c r="I19" s="6" t="s">
        <v>50</v>
      </c>
      <c r="J19" s="16"/>
      <c r="K19" s="7">
        <v>5.6112962962962957E-3</v>
      </c>
      <c r="L19" s="7">
        <v>5.9870254629629631E-3</v>
      </c>
      <c r="M19" s="9">
        <f>K19+L19</f>
        <v>1.1598321759259258E-2</v>
      </c>
      <c r="N19" s="16"/>
      <c r="O19" s="7">
        <v>1.848113425925926E-3</v>
      </c>
      <c r="P19" s="7">
        <v>1.8202430555555556E-3</v>
      </c>
      <c r="Q19" s="7">
        <v>1.8403703703703705E-3</v>
      </c>
      <c r="R19" s="7">
        <v>1.8833680555555557E-3</v>
      </c>
      <c r="S19" s="7">
        <v>1.8713657407407409E-3</v>
      </c>
      <c r="T19" s="7">
        <v>1.8769675925925926E-3</v>
      </c>
      <c r="U19" s="7">
        <v>1.9086111111111111E-3</v>
      </c>
      <c r="V19" s="7">
        <v>1.8970023148148147E-3</v>
      </c>
      <c r="W19" s="7">
        <v>1.9174189814814818E-3</v>
      </c>
      <c r="X19" s="13"/>
      <c r="Y19" s="7">
        <v>2.8935185185185188E-3</v>
      </c>
      <c r="Z19" s="9">
        <f>O19+P19+Q19+R19+S19+T19+U19+V19+Y19+W19+X19</f>
        <v>1.9756979166666667E-2</v>
      </c>
      <c r="AA19" s="16"/>
      <c r="AB19" s="7">
        <v>5.1018518518518513E-3</v>
      </c>
      <c r="AC19" s="16"/>
      <c r="AD19" s="5">
        <f>M19+Z19+AB19</f>
        <v>3.6457152777777772E-2</v>
      </c>
      <c r="AE19" s="10"/>
      <c r="AF19" s="10"/>
    </row>
    <row r="20" spans="1:33" x14ac:dyDescent="0.25">
      <c r="A20" s="8"/>
      <c r="B20" s="6">
        <v>18</v>
      </c>
      <c r="C20" s="6">
        <v>8</v>
      </c>
      <c r="D20" s="6">
        <v>39</v>
      </c>
      <c r="E20" s="6" t="s">
        <v>38</v>
      </c>
      <c r="F20" s="6" t="s">
        <v>84</v>
      </c>
      <c r="G20" s="6"/>
      <c r="H20" s="6"/>
      <c r="I20" s="6" t="s">
        <v>48</v>
      </c>
      <c r="J20" s="16"/>
      <c r="K20" s="7">
        <v>5.0138773148148148E-3</v>
      </c>
      <c r="L20" s="7">
        <v>5.4023263888888888E-3</v>
      </c>
      <c r="M20" s="9">
        <f>K20+L20</f>
        <v>1.0416203703703704E-2</v>
      </c>
      <c r="N20" s="16"/>
      <c r="O20" s="7">
        <v>2.0111342592592594E-3</v>
      </c>
      <c r="P20" s="7">
        <v>2.120219907407407E-3</v>
      </c>
      <c r="Q20" s="7">
        <v>2.1009837962962965E-3</v>
      </c>
      <c r="R20" s="7">
        <v>2.0472453703703703E-3</v>
      </c>
      <c r="S20" s="7">
        <v>2.0266782407407408E-3</v>
      </c>
      <c r="T20" s="7">
        <v>2.0288310185185188E-3</v>
      </c>
      <c r="U20" s="7">
        <v>2.0043749999999996E-3</v>
      </c>
      <c r="V20" s="7">
        <v>2.0503819444444445E-3</v>
      </c>
      <c r="W20" s="7">
        <v>1.9995370370370371E-3</v>
      </c>
      <c r="X20" s="13"/>
      <c r="Y20" s="7">
        <v>2.6134259259259257E-3</v>
      </c>
      <c r="Z20" s="9">
        <f>O20+P20+Q20+R20+S20+T20+U20+V20+Y20+W20+X20</f>
        <v>2.1002812499999995E-2</v>
      </c>
      <c r="AA20" s="16"/>
      <c r="AB20" s="7">
        <v>5.2245370370370371E-3</v>
      </c>
      <c r="AC20" s="16"/>
      <c r="AD20" s="5">
        <f>M20+Z20+AB20</f>
        <v>3.6643553240740735E-2</v>
      </c>
      <c r="AE20" s="10"/>
      <c r="AF20" s="10"/>
    </row>
    <row r="21" spans="1:33" x14ac:dyDescent="0.25">
      <c r="A21" s="8"/>
      <c r="B21" s="6">
        <v>19</v>
      </c>
      <c r="C21" s="6">
        <v>9</v>
      </c>
      <c r="D21" s="6">
        <v>69</v>
      </c>
      <c r="E21" s="6" t="s">
        <v>36</v>
      </c>
      <c r="F21" s="6" t="s">
        <v>37</v>
      </c>
      <c r="G21" s="6"/>
      <c r="H21" s="6"/>
      <c r="I21" s="6" t="s">
        <v>48</v>
      </c>
      <c r="K21" s="7">
        <v>4.7506018518518522E-3</v>
      </c>
      <c r="L21" s="7">
        <v>5.2249884259259263E-3</v>
      </c>
      <c r="M21" s="9">
        <f>K21+L21</f>
        <v>9.9755902777777794E-3</v>
      </c>
      <c r="O21" s="7">
        <v>1.9771990740740739E-3</v>
      </c>
      <c r="P21" s="7">
        <v>2.0684490740740741E-3</v>
      </c>
      <c r="Q21" s="7">
        <v>2.0542245370370371E-3</v>
      </c>
      <c r="R21" s="7">
        <v>2.1574305555555557E-3</v>
      </c>
      <c r="S21" s="7">
        <v>2.1444675925925923E-3</v>
      </c>
      <c r="T21" s="7">
        <v>2.0998842592592592E-3</v>
      </c>
      <c r="U21" s="7">
        <v>2.0975694444444444E-3</v>
      </c>
      <c r="V21" s="7">
        <v>2.204826388888889E-3</v>
      </c>
      <c r="W21" s="7">
        <v>2.1554629629629628E-3</v>
      </c>
      <c r="X21" s="7"/>
      <c r="Y21" s="7">
        <v>2.7453703703703702E-3</v>
      </c>
      <c r="Z21" s="9">
        <f>O21+P21+Q21+R21+S21+T21+U21+V21+Y21+W21+X21</f>
        <v>2.1704884259259261E-2</v>
      </c>
      <c r="AB21" s="7">
        <v>5.1365740740740738E-3</v>
      </c>
      <c r="AD21" s="5">
        <f>M21+Z21+AB21</f>
        <v>3.6817048611111111E-2</v>
      </c>
      <c r="AE21" s="10"/>
      <c r="AF21" s="10"/>
    </row>
    <row r="22" spans="1:33" x14ac:dyDescent="0.25">
      <c r="A22" s="8"/>
      <c r="B22" s="6">
        <v>20</v>
      </c>
      <c r="C22" s="6">
        <v>5</v>
      </c>
      <c r="D22" s="6">
        <v>65</v>
      </c>
      <c r="E22" s="6" t="s">
        <v>66</v>
      </c>
      <c r="F22" s="6" t="s">
        <v>101</v>
      </c>
      <c r="G22" s="6"/>
      <c r="H22" s="6" t="s">
        <v>154</v>
      </c>
      <c r="I22" s="6" t="s">
        <v>51</v>
      </c>
      <c r="J22" s="16"/>
      <c r="K22" s="7">
        <v>4.4528124999999993E-3</v>
      </c>
      <c r="L22" s="7">
        <v>5.1261689814814815E-3</v>
      </c>
      <c r="M22" s="9">
        <f>K22+L22</f>
        <v>9.57898148148148E-3</v>
      </c>
      <c r="N22" s="16"/>
      <c r="O22" s="7">
        <v>2.2953935185185182E-3</v>
      </c>
      <c r="P22" s="7">
        <v>2.2514699074074073E-3</v>
      </c>
      <c r="Q22" s="7">
        <v>2.1732291666666666E-3</v>
      </c>
      <c r="R22" s="7">
        <v>2.1856365740740742E-3</v>
      </c>
      <c r="S22" s="7">
        <v>2.1289236111111114E-3</v>
      </c>
      <c r="T22" s="7">
        <v>2.2039583333333334E-3</v>
      </c>
      <c r="U22" s="7">
        <v>2.1215393518518515E-3</v>
      </c>
      <c r="V22" s="7">
        <v>2.2236805555555556E-3</v>
      </c>
      <c r="W22" s="7">
        <v>2.249548611111111E-3</v>
      </c>
      <c r="X22" s="13"/>
      <c r="Y22" s="7">
        <v>3.0162037037037037E-3</v>
      </c>
      <c r="Z22" s="9">
        <f>O22+P22+Q22+R22+S22+T22+U22+V22+Y22+W22+X22</f>
        <v>2.2849583333333333E-2</v>
      </c>
      <c r="AA22" s="16"/>
      <c r="AB22" s="7">
        <v>4.7129629629629631E-3</v>
      </c>
      <c r="AC22" s="16"/>
      <c r="AD22" s="5">
        <f>M22+Z22+AB22</f>
        <v>3.7141527777777773E-2</v>
      </c>
      <c r="AE22" s="10"/>
      <c r="AF22" s="10"/>
    </row>
    <row r="23" spans="1:33" x14ac:dyDescent="0.25">
      <c r="A23" s="8"/>
      <c r="B23" s="6">
        <v>21</v>
      </c>
      <c r="C23" s="6">
        <v>1</v>
      </c>
      <c r="D23" s="6">
        <v>70</v>
      </c>
      <c r="E23" s="6" t="s">
        <v>102</v>
      </c>
      <c r="F23" s="6" t="s">
        <v>103</v>
      </c>
      <c r="G23" s="6" t="s">
        <v>139</v>
      </c>
      <c r="H23" s="6" t="s">
        <v>155</v>
      </c>
      <c r="I23" s="6" t="s">
        <v>49</v>
      </c>
      <c r="J23" s="8"/>
      <c r="K23" s="7">
        <v>5.2230208333333339E-3</v>
      </c>
      <c r="L23" s="7">
        <v>5.8123148148148144E-3</v>
      </c>
      <c r="M23" s="9">
        <f>K23+L23</f>
        <v>1.1035335648148148E-2</v>
      </c>
      <c r="N23" s="8"/>
      <c r="O23" s="7">
        <v>2.0319328703703701E-3</v>
      </c>
      <c r="P23" s="7">
        <v>1.9962152777777777E-3</v>
      </c>
      <c r="Q23" s="7">
        <v>2.0355208333333332E-3</v>
      </c>
      <c r="R23" s="7">
        <v>2.0324884259259259E-3</v>
      </c>
      <c r="S23" s="7">
        <v>2.0451620370370372E-3</v>
      </c>
      <c r="T23" s="7">
        <v>2.0458449074074077E-3</v>
      </c>
      <c r="U23" s="7">
        <v>2.0011574074074077E-3</v>
      </c>
      <c r="V23" s="7">
        <v>2.0686805555555554E-3</v>
      </c>
      <c r="W23" s="7">
        <v>2.0485185185185185E-3</v>
      </c>
      <c r="X23" s="14"/>
      <c r="Y23" s="7">
        <v>2.7453703703703702E-3</v>
      </c>
      <c r="Z23" s="9">
        <f>O23+P23+Q23+R23+S23+T23+U23+V23+Y23+W23+X23</f>
        <v>2.1050891203703702E-2</v>
      </c>
      <c r="AA23" s="8"/>
      <c r="AB23" s="7">
        <v>5.3055555555555555E-3</v>
      </c>
      <c r="AC23" s="8"/>
      <c r="AD23" s="5">
        <f>M23+Z23+AB23</f>
        <v>3.7391782407407405E-2</v>
      </c>
      <c r="AE23" s="10"/>
      <c r="AF23" s="10"/>
    </row>
    <row r="24" spans="1:33" x14ac:dyDescent="0.25">
      <c r="A24" s="8"/>
      <c r="B24" s="6">
        <v>22</v>
      </c>
      <c r="C24" s="6">
        <v>10</v>
      </c>
      <c r="D24" s="6">
        <v>64</v>
      </c>
      <c r="E24" s="6" t="s">
        <v>99</v>
      </c>
      <c r="F24" s="6" t="s">
        <v>100</v>
      </c>
      <c r="G24" s="6"/>
      <c r="H24" s="6"/>
      <c r="I24" s="6" t="s">
        <v>48</v>
      </c>
      <c r="J24" s="8"/>
      <c r="K24" s="7">
        <v>5.3524189814814814E-3</v>
      </c>
      <c r="L24" s="7">
        <v>5.4071759259259264E-3</v>
      </c>
      <c r="M24" s="9">
        <f>K24+L24</f>
        <v>1.0759594907407407E-2</v>
      </c>
      <c r="N24" s="8"/>
      <c r="O24" s="7">
        <v>2.2598263888888889E-3</v>
      </c>
      <c r="P24" s="7">
        <v>2.0656597222222222E-3</v>
      </c>
      <c r="Q24" s="7">
        <v>2.094236111111111E-3</v>
      </c>
      <c r="R24" s="7">
        <v>2.2568749999999998E-3</v>
      </c>
      <c r="S24" s="7">
        <v>2.2724884259259261E-3</v>
      </c>
      <c r="T24" s="7">
        <v>2.2055324074074074E-3</v>
      </c>
      <c r="U24" s="7">
        <v>2.1677430555555556E-3</v>
      </c>
      <c r="V24" s="7">
        <v>2.2439351851851852E-3</v>
      </c>
      <c r="W24" s="7">
        <v>2.2480208333333332E-3</v>
      </c>
      <c r="X24" s="13"/>
      <c r="Y24" s="7">
        <v>2.8356481481481479E-3</v>
      </c>
      <c r="Z24" s="9">
        <f>O24+P24+Q24+R24+S24+T24+U24+V24+Y24+W24+X24</f>
        <v>2.2649965277777778E-2</v>
      </c>
      <c r="AA24" s="8"/>
      <c r="AB24" s="7">
        <v>5.0439814814814818E-3</v>
      </c>
      <c r="AC24" s="8"/>
      <c r="AD24" s="5">
        <f>M24+Z24+AB24</f>
        <v>3.8453541666666667E-2</v>
      </c>
      <c r="AE24" s="10"/>
      <c r="AF24" s="10"/>
    </row>
    <row r="25" spans="1:33" x14ac:dyDescent="0.25">
      <c r="A25" s="8"/>
      <c r="B25" s="6">
        <v>23</v>
      </c>
      <c r="C25" s="6">
        <v>6</v>
      </c>
      <c r="D25" s="6">
        <v>6</v>
      </c>
      <c r="E25" s="6" t="s">
        <v>30</v>
      </c>
      <c r="F25" s="6" t="s">
        <v>59</v>
      </c>
      <c r="G25" s="6"/>
      <c r="H25" s="6" t="s">
        <v>145</v>
      </c>
      <c r="I25" s="6" t="s">
        <v>51</v>
      </c>
      <c r="J25" s="16"/>
      <c r="K25" s="7">
        <v>5.0182175925925923E-3</v>
      </c>
      <c r="L25" s="7">
        <v>5.765706018518519E-3</v>
      </c>
      <c r="M25" s="9">
        <f>K25+L25</f>
        <v>1.078392361111111E-2</v>
      </c>
      <c r="N25" s="16"/>
      <c r="O25" s="7">
        <v>2.2490277777777777E-3</v>
      </c>
      <c r="P25" s="7">
        <v>2.2001967592592589E-3</v>
      </c>
      <c r="Q25" s="7">
        <v>2.2484722222222225E-3</v>
      </c>
      <c r="R25" s="7">
        <v>2.2893171296296294E-3</v>
      </c>
      <c r="S25" s="7">
        <v>2.2282407407407407E-3</v>
      </c>
      <c r="T25" s="7">
        <v>2.2294907407407407E-3</v>
      </c>
      <c r="U25" s="7">
        <v>2.3073726851851853E-3</v>
      </c>
      <c r="V25" s="7">
        <v>2.2856249999999999E-3</v>
      </c>
      <c r="W25" s="7">
        <v>2.3442129629629629E-3</v>
      </c>
      <c r="X25" s="13"/>
      <c r="Y25" s="7">
        <v>3.1689814814814814E-3</v>
      </c>
      <c r="Z25" s="9">
        <f>O25+P25+Q25+R25+S25+T25+U25+V25+Y25+W25+X25</f>
        <v>2.3550937500000001E-2</v>
      </c>
      <c r="AA25" s="16"/>
      <c r="AB25" s="7">
        <v>5.3171296296296291E-3</v>
      </c>
      <c r="AC25" s="16"/>
      <c r="AD25" s="5">
        <f>M25+Z25+AB25</f>
        <v>3.9651990740740745E-2</v>
      </c>
      <c r="AE25" s="8"/>
      <c r="AF25" s="10"/>
    </row>
    <row r="26" spans="1:33" x14ac:dyDescent="0.25">
      <c r="A26" s="8"/>
      <c r="B26" s="6">
        <v>24</v>
      </c>
      <c r="C26" s="6">
        <v>7</v>
      </c>
      <c r="D26" s="6">
        <v>56</v>
      </c>
      <c r="E26" s="6" t="s">
        <v>33</v>
      </c>
      <c r="F26" s="6" t="s">
        <v>34</v>
      </c>
      <c r="G26" s="6"/>
      <c r="H26" s="6" t="s">
        <v>46</v>
      </c>
      <c r="I26" s="6" t="s">
        <v>51</v>
      </c>
      <c r="J26" s="8"/>
      <c r="K26" s="7">
        <v>5.599791666666667E-3</v>
      </c>
      <c r="L26" s="7">
        <v>6.0390046296296294E-3</v>
      </c>
      <c r="M26" s="9">
        <f>K26+L26</f>
        <v>1.1638796296296296E-2</v>
      </c>
      <c r="N26" s="8"/>
      <c r="O26" s="7">
        <v>2.3082523148148146E-3</v>
      </c>
      <c r="P26" s="7">
        <v>2.1892245370370373E-3</v>
      </c>
      <c r="Q26" s="7">
        <v>2.2289236111111108E-3</v>
      </c>
      <c r="R26" s="7">
        <v>2.2659837962962963E-3</v>
      </c>
      <c r="S26" s="7">
        <v>2.2811574074074075E-3</v>
      </c>
      <c r="T26" s="7">
        <v>2.3011689814814817E-3</v>
      </c>
      <c r="U26" s="7">
        <v>2.3293287037037037E-3</v>
      </c>
      <c r="V26" s="7">
        <v>2.3727893518518521E-3</v>
      </c>
      <c r="W26" s="7">
        <v>2.3550925925925927E-3</v>
      </c>
      <c r="X26" s="13"/>
      <c r="Y26" s="7">
        <v>2.8703703703703708E-3</v>
      </c>
      <c r="Z26" s="9">
        <f>O26+P26+Q26+R26+S26+T26+U26+V26+Y26+W26+X26</f>
        <v>2.3502291666666668E-2</v>
      </c>
      <c r="AA26" s="8"/>
      <c r="AB26" s="7">
        <v>5.417824074074074E-3</v>
      </c>
      <c r="AC26" s="8"/>
      <c r="AD26" s="5">
        <f>M26+Z26+AB26</f>
        <v>4.0558912037037036E-2</v>
      </c>
      <c r="AE26" s="10"/>
      <c r="AF26" s="10"/>
    </row>
    <row r="27" spans="1:33" x14ac:dyDescent="0.25">
      <c r="A27" s="8"/>
      <c r="B27" s="6">
        <v>25</v>
      </c>
      <c r="C27" s="6">
        <v>11</v>
      </c>
      <c r="D27" s="6">
        <v>83</v>
      </c>
      <c r="E27" s="6" t="s">
        <v>66</v>
      </c>
      <c r="F27" s="6" t="s">
        <v>110</v>
      </c>
      <c r="G27" s="6"/>
      <c r="H27" s="6"/>
      <c r="I27" s="6" t="s">
        <v>48</v>
      </c>
      <c r="J27" s="8"/>
      <c r="K27" s="7">
        <v>4.7911574074074072E-3</v>
      </c>
      <c r="L27" s="7">
        <v>5.1090162037037033E-3</v>
      </c>
      <c r="M27" s="9">
        <f>K27+L27</f>
        <v>9.9001736111111113E-3</v>
      </c>
      <c r="N27" s="8"/>
      <c r="O27" s="7">
        <v>2.4693402777777778E-3</v>
      </c>
      <c r="P27" s="7">
        <v>2.5551736111111109E-3</v>
      </c>
      <c r="Q27" s="7">
        <v>2.5203125E-3</v>
      </c>
      <c r="R27" s="7">
        <v>2.5225925925925928E-3</v>
      </c>
      <c r="S27" s="7">
        <v>2.5476851851851854E-3</v>
      </c>
      <c r="T27" s="7">
        <v>2.5073148148148146E-3</v>
      </c>
      <c r="U27" s="7">
        <v>2.5498032407407409E-3</v>
      </c>
      <c r="V27" s="7">
        <v>2.5879861111111112E-3</v>
      </c>
      <c r="W27" s="7">
        <v>2.6145370370370372E-3</v>
      </c>
      <c r="X27" s="13"/>
      <c r="Y27" s="7">
        <v>2.8842592592592596E-3</v>
      </c>
      <c r="Z27" s="9">
        <f>O27+P27+Q27+R27+S27+T27+U27+V27+Y27+W27+X27</f>
        <v>2.5759004629629628E-2</v>
      </c>
      <c r="AA27" s="8"/>
      <c r="AB27" s="7">
        <v>4.9050925925925928E-3</v>
      </c>
      <c r="AC27" s="8"/>
      <c r="AD27" s="5">
        <f>M27+Z27+AB27</f>
        <v>4.0564270833333332E-2</v>
      </c>
      <c r="AE27" s="10"/>
      <c r="AF27" s="10"/>
    </row>
    <row r="28" spans="1:33" x14ac:dyDescent="0.25">
      <c r="A28" s="8"/>
      <c r="B28" s="6">
        <v>26</v>
      </c>
      <c r="C28" s="6">
        <v>1</v>
      </c>
      <c r="D28" s="6">
        <v>71</v>
      </c>
      <c r="E28" s="6" t="s">
        <v>104</v>
      </c>
      <c r="F28" s="6" t="s">
        <v>105</v>
      </c>
      <c r="G28" s="6"/>
      <c r="H28" s="6" t="s">
        <v>156</v>
      </c>
      <c r="I28" s="6" t="s">
        <v>162</v>
      </c>
      <c r="J28" s="8"/>
      <c r="K28" s="7">
        <v>5.376099537037036E-3</v>
      </c>
      <c r="L28" s="7">
        <v>6.2133912037037027E-3</v>
      </c>
      <c r="M28" s="9">
        <f>K28+L28</f>
        <v>1.1589490740740739E-2</v>
      </c>
      <c r="N28" s="8"/>
      <c r="O28" s="7">
        <v>2.2698726851851851E-3</v>
      </c>
      <c r="P28" s="7">
        <v>2.2613773148148146E-3</v>
      </c>
      <c r="Q28" s="7">
        <v>2.2361458333333335E-3</v>
      </c>
      <c r="R28" s="7">
        <v>2.2478240740740744E-3</v>
      </c>
      <c r="S28" s="7">
        <v>2.2331018518518516E-3</v>
      </c>
      <c r="T28" s="7">
        <v>2.2384259259259258E-3</v>
      </c>
      <c r="U28" s="7">
        <v>2.2610300925925927E-3</v>
      </c>
      <c r="V28" s="7">
        <v>2.2811689814814812E-3</v>
      </c>
      <c r="W28" s="7">
        <v>2.3102199074074071E-3</v>
      </c>
      <c r="X28" s="13"/>
      <c r="Y28" s="7">
        <v>3.1956018518518518E-3</v>
      </c>
      <c r="Z28" s="9">
        <f>O28+P28+Q28+R28+S28+T28+U28+V28+Y28+W28+X28</f>
        <v>2.3534768518518517E-2</v>
      </c>
      <c r="AA28" s="8"/>
      <c r="AB28" s="7">
        <v>5.6967592592592591E-3</v>
      </c>
      <c r="AC28" s="8"/>
      <c r="AD28" s="5">
        <f>M28+Z28+AB28</f>
        <v>4.082101851851852E-2</v>
      </c>
      <c r="AE28" s="10"/>
      <c r="AF28" s="10"/>
    </row>
    <row r="29" spans="1:33" x14ac:dyDescent="0.25">
      <c r="A29" s="8"/>
      <c r="B29" s="6">
        <v>27</v>
      </c>
      <c r="C29" s="6">
        <v>2</v>
      </c>
      <c r="D29" s="6">
        <v>7</v>
      </c>
      <c r="E29" s="6" t="s">
        <v>60</v>
      </c>
      <c r="F29" s="6" t="s">
        <v>59</v>
      </c>
      <c r="G29" s="6"/>
      <c r="H29" s="6"/>
      <c r="I29" s="6" t="s">
        <v>49</v>
      </c>
      <c r="K29" s="7">
        <v>4.888402777777778E-3</v>
      </c>
      <c r="L29" s="7">
        <v>5.4347222222222227E-3</v>
      </c>
      <c r="M29" s="9">
        <f>K29+L29</f>
        <v>1.0323125000000001E-2</v>
      </c>
      <c r="O29" s="7">
        <v>2.7197453703703706E-3</v>
      </c>
      <c r="P29" s="7">
        <v>2.4845254629629627E-3</v>
      </c>
      <c r="Q29" s="7">
        <v>2.5606828703703707E-3</v>
      </c>
      <c r="R29" s="7">
        <v>2.4749652777777778E-3</v>
      </c>
      <c r="S29" s="7">
        <v>2.4211458333333333E-3</v>
      </c>
      <c r="T29" s="7">
        <v>2.4596412037037039E-3</v>
      </c>
      <c r="U29" s="7">
        <v>2.5218750000000002E-3</v>
      </c>
      <c r="V29" s="7">
        <v>2.5303587962962966E-3</v>
      </c>
      <c r="W29" s="7">
        <v>2.5382407407407406E-3</v>
      </c>
      <c r="X29" s="13"/>
      <c r="Y29" s="7">
        <v>3.1747685185185182E-3</v>
      </c>
      <c r="Z29" s="9">
        <f>O29+P29+Q29+R29+S29+T29+U29+V29+Y29+W29+X29</f>
        <v>2.5885949074074075E-2</v>
      </c>
      <c r="AB29" s="7">
        <v>5.2812500000000004E-3</v>
      </c>
      <c r="AD29" s="5">
        <f>M29+Z29+AB29</f>
        <v>4.1490324074074075E-2</v>
      </c>
      <c r="AE29" s="10"/>
      <c r="AF29" s="10"/>
      <c r="AG29" s="10"/>
    </row>
    <row r="30" spans="1:33" x14ac:dyDescent="0.25">
      <c r="A30" s="8"/>
      <c r="B30" s="6">
        <v>28</v>
      </c>
      <c r="C30" s="6">
        <v>7</v>
      </c>
      <c r="D30" s="6">
        <v>19</v>
      </c>
      <c r="E30" s="6" t="s">
        <v>39</v>
      </c>
      <c r="F30" s="6" t="s">
        <v>68</v>
      </c>
      <c r="G30" s="6"/>
      <c r="H30" s="6"/>
      <c r="I30" s="6" t="s">
        <v>50</v>
      </c>
      <c r="J30" s="16"/>
      <c r="K30" s="7">
        <v>5.7108333333333325E-3</v>
      </c>
      <c r="L30" s="7">
        <v>6.4903472222222229E-3</v>
      </c>
      <c r="M30" s="9">
        <f>K30+L30</f>
        <v>1.2201180555555555E-2</v>
      </c>
      <c r="N30" s="16"/>
      <c r="O30" s="7">
        <v>2.135277777777778E-3</v>
      </c>
      <c r="P30" s="7">
        <v>2.1494097222222223E-3</v>
      </c>
      <c r="Q30" s="7">
        <v>2.1701273148148148E-3</v>
      </c>
      <c r="R30" s="7">
        <v>2.2284722222222224E-3</v>
      </c>
      <c r="S30" s="7">
        <v>2.1968981481481483E-3</v>
      </c>
      <c r="T30" s="7">
        <v>2.2165509259259261E-3</v>
      </c>
      <c r="U30" s="7">
        <v>2.2574537037037038E-3</v>
      </c>
      <c r="V30" s="7">
        <v>2.2601967592592591E-3</v>
      </c>
      <c r="W30" s="7">
        <v>2.3217592592592591E-3</v>
      </c>
      <c r="X30" s="13"/>
      <c r="Y30" s="7">
        <v>3.440972222222222E-3</v>
      </c>
      <c r="Z30" s="9">
        <f>O30+P30+Q30+R30+S30+T30+U30+V30+Y30+W30+X30</f>
        <v>2.3377118055555555E-2</v>
      </c>
      <c r="AA30" s="16"/>
      <c r="AB30" s="7">
        <v>6.0023148148148145E-3</v>
      </c>
      <c r="AC30" s="16"/>
      <c r="AD30" s="5">
        <f>M30+Z30+AB30</f>
        <v>4.1580613425925929E-2</v>
      </c>
      <c r="AE30" s="10"/>
      <c r="AF30" s="10"/>
    </row>
    <row r="31" spans="1:33" x14ac:dyDescent="0.25">
      <c r="A31" s="8"/>
      <c r="B31" s="6">
        <v>29</v>
      </c>
      <c r="C31" s="6">
        <v>12</v>
      </c>
      <c r="D31" s="6">
        <v>21</v>
      </c>
      <c r="E31" s="6" t="s">
        <v>69</v>
      </c>
      <c r="F31" s="6" t="s">
        <v>70</v>
      </c>
      <c r="G31" s="6"/>
      <c r="H31" s="6"/>
      <c r="I31" s="6" t="s">
        <v>48</v>
      </c>
      <c r="J31" s="16"/>
      <c r="K31" s="7">
        <v>5.3475000000000007E-3</v>
      </c>
      <c r="L31" s="7">
        <v>5.8034722222222212E-3</v>
      </c>
      <c r="M31" s="9">
        <f>K31+L31</f>
        <v>1.1150972222222222E-2</v>
      </c>
      <c r="N31" s="16"/>
      <c r="O31" s="7">
        <v>2.3690162037037035E-3</v>
      </c>
      <c r="P31" s="7">
        <v>2.4425925925925926E-3</v>
      </c>
      <c r="Q31" s="7">
        <v>2.428611111111111E-3</v>
      </c>
      <c r="R31" s="7">
        <v>2.3646180555555556E-3</v>
      </c>
      <c r="S31" s="7">
        <v>2.4555324074074076E-3</v>
      </c>
      <c r="T31" s="7">
        <v>2.4170486111111111E-3</v>
      </c>
      <c r="U31" s="7">
        <v>2.4298611111111114E-3</v>
      </c>
      <c r="V31" s="7">
        <v>2.3787152777777778E-3</v>
      </c>
      <c r="W31" s="7">
        <v>2.4353240740740741E-3</v>
      </c>
      <c r="X31" s="13"/>
      <c r="Y31" s="7">
        <v>2.9004629629629628E-3</v>
      </c>
      <c r="Z31" s="9">
        <f>O31+P31+Q31+R31+S31+T31+U31+V31+Y31+W31+X31</f>
        <v>2.4621782407407408E-2</v>
      </c>
      <c r="AA31" s="16"/>
      <c r="AB31" s="7">
        <v>6.0648148148148145E-3</v>
      </c>
      <c r="AC31" s="16"/>
      <c r="AD31" s="5">
        <f>M31+Z31+AB31</f>
        <v>4.1837569444444445E-2</v>
      </c>
      <c r="AE31" s="10"/>
      <c r="AF31" s="10"/>
    </row>
    <row r="32" spans="1:33" x14ac:dyDescent="0.25">
      <c r="A32" s="8"/>
      <c r="B32" s="6">
        <v>30</v>
      </c>
      <c r="C32" s="6">
        <v>3</v>
      </c>
      <c r="D32" s="6">
        <v>38</v>
      </c>
      <c r="E32" s="6" t="s">
        <v>83</v>
      </c>
      <c r="F32" s="6" t="s">
        <v>82</v>
      </c>
      <c r="G32" s="6" t="s">
        <v>135</v>
      </c>
      <c r="H32" s="6"/>
      <c r="I32" s="6" t="s">
        <v>49</v>
      </c>
      <c r="J32" s="16"/>
      <c r="K32" s="7">
        <v>5.0967013888888893E-3</v>
      </c>
      <c r="L32" s="7">
        <v>5.6144444444444436E-3</v>
      </c>
      <c r="M32" s="9">
        <f>K32+L32</f>
        <v>1.0711145833333333E-2</v>
      </c>
      <c r="N32" s="16"/>
      <c r="O32" s="7">
        <v>2.4963194444444447E-3</v>
      </c>
      <c r="P32" s="7">
        <v>2.6076504629629631E-3</v>
      </c>
      <c r="Q32" s="7">
        <v>2.5121643518518518E-3</v>
      </c>
      <c r="R32" s="7">
        <v>2.4510879629629631E-3</v>
      </c>
      <c r="S32" s="7">
        <v>2.5204050925925927E-3</v>
      </c>
      <c r="T32" s="7">
        <v>2.5692013888888891E-3</v>
      </c>
      <c r="U32" s="7">
        <v>2.5784606481481479E-3</v>
      </c>
      <c r="V32" s="7">
        <v>2.5333449074074073E-3</v>
      </c>
      <c r="W32" s="7">
        <v>2.5745138888888888E-3</v>
      </c>
      <c r="X32" s="13"/>
      <c r="Y32" s="7">
        <v>3.1493055555555558E-3</v>
      </c>
      <c r="Z32" s="9">
        <f>O32+P32+Q32+R32+S32+T32+U32+V32+Y32+W32+X32</f>
        <v>2.5992453703703705E-2</v>
      </c>
      <c r="AA32" s="16"/>
      <c r="AB32" s="7">
        <v>5.3217592592592587E-3</v>
      </c>
      <c r="AC32" s="16"/>
      <c r="AD32" s="5">
        <f>M32+Z32+AB32</f>
        <v>4.2025358796296292E-2</v>
      </c>
      <c r="AE32" s="10"/>
      <c r="AF32" s="10"/>
    </row>
    <row r="33" spans="1:32" x14ac:dyDescent="0.25">
      <c r="A33" s="8"/>
      <c r="B33" s="6">
        <v>31</v>
      </c>
      <c r="C33" s="6">
        <v>13</v>
      </c>
      <c r="D33" s="6">
        <v>18</v>
      </c>
      <c r="E33" s="6" t="s">
        <v>67</v>
      </c>
      <c r="F33" s="6" t="s">
        <v>68</v>
      </c>
      <c r="G33" s="6"/>
      <c r="H33" s="6"/>
      <c r="I33" s="6" t="s">
        <v>48</v>
      </c>
      <c r="J33" s="16"/>
      <c r="K33" s="7">
        <v>5.6259259259259257E-3</v>
      </c>
      <c r="L33" s="7">
        <v>6.0144444444444447E-3</v>
      </c>
      <c r="M33" s="9">
        <f>K33+L33</f>
        <v>1.164037037037037E-2</v>
      </c>
      <c r="N33" s="16"/>
      <c r="O33" s="7">
        <v>2.2664004629629627E-3</v>
      </c>
      <c r="P33" s="7">
        <v>2.3636805555555559E-3</v>
      </c>
      <c r="Q33" s="7">
        <v>2.3890740740740743E-3</v>
      </c>
      <c r="R33" s="7">
        <v>2.4163078703703703E-3</v>
      </c>
      <c r="S33" s="7">
        <v>2.472476851851852E-3</v>
      </c>
      <c r="T33" s="7">
        <v>2.4621412037037038E-3</v>
      </c>
      <c r="U33" s="7">
        <v>2.4045717592592595E-3</v>
      </c>
      <c r="V33" s="7">
        <v>2.4135763888888891E-3</v>
      </c>
      <c r="W33" s="7">
        <v>2.5050578703703702E-3</v>
      </c>
      <c r="X33" s="13"/>
      <c r="Y33" s="7">
        <v>3.0011574074074072E-3</v>
      </c>
      <c r="Z33" s="9">
        <f>O33+P33+Q33+R33+S33+T33+U33+V33+Y33+W33+X33</f>
        <v>2.4694444444444449E-2</v>
      </c>
      <c r="AA33" s="16"/>
      <c r="AB33" s="7">
        <v>5.7824074074074071E-3</v>
      </c>
      <c r="AC33" s="16"/>
      <c r="AD33" s="5">
        <f>M33+Z33+AB33</f>
        <v>4.2117222222222229E-2</v>
      </c>
      <c r="AE33" s="10"/>
      <c r="AF33" s="10"/>
    </row>
    <row r="34" spans="1:32" x14ac:dyDescent="0.25">
      <c r="A34" s="8"/>
      <c r="B34" s="6">
        <v>32</v>
      </c>
      <c r="C34" s="6">
        <v>4</v>
      </c>
      <c r="D34" s="6">
        <v>85</v>
      </c>
      <c r="E34" s="6" t="s">
        <v>112</v>
      </c>
      <c r="F34" s="6" t="s">
        <v>113</v>
      </c>
      <c r="G34" s="6"/>
      <c r="H34" s="6"/>
      <c r="I34" s="6" t="s">
        <v>49</v>
      </c>
      <c r="J34" s="16"/>
      <c r="K34" s="7">
        <v>5.4402083333333325E-3</v>
      </c>
      <c r="L34" s="7">
        <v>6.6239814814814816E-3</v>
      </c>
      <c r="M34" s="9">
        <f>K34+L34</f>
        <v>1.2064189814814814E-2</v>
      </c>
      <c r="N34" s="16"/>
      <c r="O34" s="7">
        <v>2.1909143518518519E-3</v>
      </c>
      <c r="P34" s="7">
        <v>2.2824768518518519E-3</v>
      </c>
      <c r="Q34" s="7">
        <v>2.2950694444444446E-3</v>
      </c>
      <c r="R34" s="7">
        <v>2.2692939814814815E-3</v>
      </c>
      <c r="S34" s="7">
        <v>2.3536921296296296E-3</v>
      </c>
      <c r="T34" s="7">
        <v>2.2753587962962966E-3</v>
      </c>
      <c r="U34" s="7">
        <v>2.3084490740740743E-3</v>
      </c>
      <c r="V34" s="7">
        <v>2.367800925925926E-3</v>
      </c>
      <c r="W34" s="7">
        <v>2.4381597222222222E-3</v>
      </c>
      <c r="X34" s="7"/>
      <c r="Y34" s="7">
        <v>3.4513888888888888E-3</v>
      </c>
      <c r="Z34" s="9">
        <f>O34+P34+Q34+R34+S34+T34+U34+V34+Y34+W34+X34</f>
        <v>2.4232604166666668E-2</v>
      </c>
      <c r="AA34" s="16"/>
      <c r="AB34" s="7">
        <v>6.1134259259259258E-3</v>
      </c>
      <c r="AC34" s="16"/>
      <c r="AD34" s="5">
        <f>M34+Z34+AB34</f>
        <v>4.2410219907407405E-2</v>
      </c>
      <c r="AE34" s="10"/>
      <c r="AF34" s="10"/>
    </row>
    <row r="35" spans="1:32" x14ac:dyDescent="0.25">
      <c r="A35" s="8"/>
      <c r="B35" s="6">
        <v>33</v>
      </c>
      <c r="C35" s="6">
        <v>1</v>
      </c>
      <c r="D35" s="6">
        <v>109</v>
      </c>
      <c r="E35" s="6" t="s">
        <v>128</v>
      </c>
      <c r="F35" s="6" t="s">
        <v>129</v>
      </c>
      <c r="G35" s="6"/>
      <c r="H35" s="6"/>
      <c r="I35" s="6" t="s">
        <v>52</v>
      </c>
      <c r="J35" s="8"/>
      <c r="K35" s="7">
        <v>5.3732291666666668E-3</v>
      </c>
      <c r="L35" s="7">
        <v>5.9443518518518508E-3</v>
      </c>
      <c r="M35" s="9">
        <f>K35+L35</f>
        <v>1.1317581018518517E-2</v>
      </c>
      <c r="N35" s="8"/>
      <c r="O35" s="7">
        <v>2.5185300925925926E-3</v>
      </c>
      <c r="P35" s="7">
        <v>2.4841782407407408E-3</v>
      </c>
      <c r="Q35" s="7">
        <v>2.4766550925925928E-3</v>
      </c>
      <c r="R35" s="7">
        <v>2.4785069444444442E-3</v>
      </c>
      <c r="S35" s="7">
        <v>2.5478703703703705E-3</v>
      </c>
      <c r="T35" s="7">
        <v>2.4745717592592593E-3</v>
      </c>
      <c r="U35" s="7">
        <v>2.541851851851852E-3</v>
      </c>
      <c r="V35" s="7">
        <v>2.5203703703703703E-3</v>
      </c>
      <c r="W35" s="7">
        <v>2.5509259259259257E-3</v>
      </c>
      <c r="X35" s="14"/>
      <c r="Y35" s="7">
        <v>3.0486111111111109E-3</v>
      </c>
      <c r="Z35" s="9">
        <f>O35+P35+Q35+R35+S35+T35+U35+V35+Y35+W35+X35</f>
        <v>2.5642071759259259E-2</v>
      </c>
      <c r="AA35" s="8"/>
      <c r="AB35" s="7">
        <v>5.5173611111111118E-3</v>
      </c>
      <c r="AC35" s="8"/>
      <c r="AD35" s="5">
        <f>M35+Z35+AB35</f>
        <v>4.2477013888888887E-2</v>
      </c>
      <c r="AE35" s="10"/>
      <c r="AF35" s="10"/>
    </row>
    <row r="36" spans="1:32" x14ac:dyDescent="0.25">
      <c r="A36" s="8"/>
      <c r="B36" s="6">
        <v>34</v>
      </c>
      <c r="C36" s="6">
        <v>8</v>
      </c>
      <c r="D36" s="6">
        <v>33</v>
      </c>
      <c r="E36" s="6" t="s">
        <v>78</v>
      </c>
      <c r="F36" s="6" t="s">
        <v>79</v>
      </c>
      <c r="G36" s="6"/>
      <c r="H36" s="6"/>
      <c r="I36" s="6" t="s">
        <v>50</v>
      </c>
      <c r="J36" s="16"/>
      <c r="K36" s="7">
        <v>6.0233333333333328E-3</v>
      </c>
      <c r="L36" s="7">
        <v>6.8884374999999996E-3</v>
      </c>
      <c r="M36" s="9">
        <f>K36+L36</f>
        <v>1.2911770833333332E-2</v>
      </c>
      <c r="N36" s="16"/>
      <c r="O36" s="7">
        <v>2.2211458333333332E-3</v>
      </c>
      <c r="P36" s="7">
        <v>2.1629629629629629E-3</v>
      </c>
      <c r="Q36" s="7">
        <v>2.2681249999999997E-3</v>
      </c>
      <c r="R36" s="7">
        <v>2.2104282407407407E-3</v>
      </c>
      <c r="S36" s="7">
        <v>2.1641319444444447E-3</v>
      </c>
      <c r="T36" s="7">
        <v>2.1950578703703702E-3</v>
      </c>
      <c r="U36" s="7">
        <v>2.2269328703703704E-3</v>
      </c>
      <c r="V36" s="7">
        <v>2.3209606481481479E-3</v>
      </c>
      <c r="W36" s="7">
        <v>2.3210300925925928E-3</v>
      </c>
      <c r="X36" s="13"/>
      <c r="Y36" s="7">
        <v>3.3414351851851851E-3</v>
      </c>
      <c r="Z36" s="9">
        <f>O36+P36+Q36+R36+S36+T36+U36+V36+Y36+W36+X36</f>
        <v>2.3432210648148145E-2</v>
      </c>
      <c r="AA36" s="16"/>
      <c r="AB36" s="7">
        <v>6.6597222222222223E-3</v>
      </c>
      <c r="AC36" s="16"/>
      <c r="AD36" s="5">
        <f>M36+Z36+AB36</f>
        <v>4.3003703703703697E-2</v>
      </c>
      <c r="AE36" s="10"/>
      <c r="AF36" s="10"/>
    </row>
    <row r="37" spans="1:32" x14ac:dyDescent="0.25">
      <c r="A37" s="8"/>
      <c r="B37" s="6">
        <v>35</v>
      </c>
      <c r="C37" s="6">
        <v>1</v>
      </c>
      <c r="D37" s="6">
        <v>29</v>
      </c>
      <c r="E37" s="6" t="s">
        <v>28</v>
      </c>
      <c r="F37" s="6" t="s">
        <v>29</v>
      </c>
      <c r="G37" s="6" t="s">
        <v>43</v>
      </c>
      <c r="H37" s="6" t="s">
        <v>45</v>
      </c>
      <c r="I37" s="6" t="s">
        <v>161</v>
      </c>
      <c r="J37" s="16"/>
      <c r="K37" s="7">
        <v>3.9690972222222228E-3</v>
      </c>
      <c r="L37" s="7">
        <v>5.7018865740740736E-3</v>
      </c>
      <c r="M37" s="9">
        <f>K37+L37</f>
        <v>9.6709837962962973E-3</v>
      </c>
      <c r="N37" s="16"/>
      <c r="O37" s="7">
        <v>2.6127199074074074E-3</v>
      </c>
      <c r="P37" s="7">
        <v>2.6820833333333332E-3</v>
      </c>
      <c r="Q37" s="7">
        <v>2.653263888888889E-3</v>
      </c>
      <c r="R37" s="7">
        <v>2.6610879629629628E-3</v>
      </c>
      <c r="S37" s="7">
        <v>2.6677546296296293E-3</v>
      </c>
      <c r="T37" s="7">
        <v>2.6207175925925925E-3</v>
      </c>
      <c r="U37" s="7">
        <v>2.6902083333333331E-3</v>
      </c>
      <c r="V37" s="7">
        <v>2.7344097222222218E-3</v>
      </c>
      <c r="W37" s="7">
        <v>2.7949652777777777E-3</v>
      </c>
      <c r="X37" s="13"/>
      <c r="Y37" s="7">
        <v>4.8761574074074072E-3</v>
      </c>
      <c r="Z37" s="9">
        <f>O37+P37+Q37+R37+S37+T37+U37+V37+Y37+W37+X37</f>
        <v>2.8993368055555552E-2</v>
      </c>
      <c r="AA37" s="16"/>
      <c r="AB37" s="7">
        <v>4.4918981481481485E-3</v>
      </c>
      <c r="AC37" s="16"/>
      <c r="AD37" s="5">
        <f>M37+Z37+AB37</f>
        <v>4.315625E-2</v>
      </c>
      <c r="AE37" s="10"/>
      <c r="AF37" s="10"/>
    </row>
    <row r="38" spans="1:32" x14ac:dyDescent="0.25">
      <c r="A38" s="8"/>
      <c r="B38" s="6">
        <v>36</v>
      </c>
      <c r="C38" s="6">
        <v>9</v>
      </c>
      <c r="D38" s="6">
        <v>110</v>
      </c>
      <c r="E38" s="6" t="s">
        <v>123</v>
      </c>
      <c r="F38" s="6" t="s">
        <v>130</v>
      </c>
      <c r="G38" s="6"/>
      <c r="H38" s="6" t="s">
        <v>165</v>
      </c>
      <c r="I38" s="6" t="s">
        <v>50</v>
      </c>
      <c r="J38" s="8"/>
      <c r="K38" s="7">
        <v>5.5390393518518523E-3</v>
      </c>
      <c r="L38" s="7">
        <v>6.3953356481481483E-3</v>
      </c>
      <c r="M38" s="9">
        <f>K38+L38</f>
        <v>1.1934375000000001E-2</v>
      </c>
      <c r="N38" s="8"/>
      <c r="O38" s="7">
        <v>2.413101851851852E-3</v>
      </c>
      <c r="P38" s="7">
        <v>2.4749421296296295E-3</v>
      </c>
      <c r="Q38" s="7">
        <v>2.4409953703703703E-3</v>
      </c>
      <c r="R38" s="7">
        <v>2.3956481481481481E-3</v>
      </c>
      <c r="S38" s="7">
        <v>2.3240972222222226E-3</v>
      </c>
      <c r="T38" s="7">
        <v>2.4397685185185186E-3</v>
      </c>
      <c r="U38" s="7">
        <v>2.4487962962962961E-3</v>
      </c>
      <c r="V38" s="7">
        <v>2.3948958333333331E-3</v>
      </c>
      <c r="W38" s="7">
        <v>2.421875E-3</v>
      </c>
      <c r="X38" s="13"/>
      <c r="Y38" s="7">
        <v>3.5474537037037037E-3</v>
      </c>
      <c r="Z38" s="9">
        <f>O38+P38+Q38+R38+S38+T38+U38+V38+Y38+W38+X38</f>
        <v>2.5301574074074077E-2</v>
      </c>
      <c r="AA38" s="8"/>
      <c r="AB38" s="7">
        <v>5.9618055555555561E-3</v>
      </c>
      <c r="AC38" s="8"/>
      <c r="AD38" s="5">
        <f>M38+Z38+AB38</f>
        <v>4.3197754629629631E-2</v>
      </c>
      <c r="AE38" s="10"/>
      <c r="AF38" s="10"/>
    </row>
    <row r="39" spans="1:32" x14ac:dyDescent="0.25">
      <c r="A39" s="8"/>
      <c r="B39" s="6">
        <v>37</v>
      </c>
      <c r="C39" s="6">
        <v>3</v>
      </c>
      <c r="D39" s="6">
        <v>90</v>
      </c>
      <c r="E39" s="6" t="s">
        <v>117</v>
      </c>
      <c r="F39" s="6" t="s">
        <v>118</v>
      </c>
      <c r="G39" s="6" t="s">
        <v>140</v>
      </c>
      <c r="H39" s="6" t="s">
        <v>160</v>
      </c>
      <c r="I39" s="6" t="s">
        <v>162</v>
      </c>
      <c r="J39" s="16"/>
      <c r="K39" s="7">
        <v>5.7744907407407406E-3</v>
      </c>
      <c r="L39" s="7">
        <v>6.1450810185185176E-3</v>
      </c>
      <c r="M39" s="9">
        <f>K39+L39</f>
        <v>1.1919571759259258E-2</v>
      </c>
      <c r="N39" s="16"/>
      <c r="O39" s="7">
        <v>2.5628587962962962E-3</v>
      </c>
      <c r="P39" s="7">
        <v>2.485590277777778E-3</v>
      </c>
      <c r="Q39" s="7">
        <v>2.4138194444444446E-3</v>
      </c>
      <c r="R39" s="7">
        <v>2.4219791666666665E-3</v>
      </c>
      <c r="S39" s="7">
        <v>2.440474537037037E-3</v>
      </c>
      <c r="T39" s="7">
        <v>2.386608796296296E-3</v>
      </c>
      <c r="U39" s="7">
        <v>2.4627777777777777E-3</v>
      </c>
      <c r="V39" s="7">
        <v>2.4845949074074072E-3</v>
      </c>
      <c r="W39" s="7">
        <v>2.4912037037037038E-3</v>
      </c>
      <c r="X39" s="14"/>
      <c r="Y39" s="7">
        <v>3.1238425925925926E-3</v>
      </c>
      <c r="Z39" s="9">
        <f>O39+P39+Q39+R39+S39+T39+U39+V39+Y39+W39+X39</f>
        <v>2.5273749999999998E-2</v>
      </c>
      <c r="AA39" s="16"/>
      <c r="AB39" s="7">
        <v>6.0289351851851849E-3</v>
      </c>
      <c r="AC39" s="16"/>
      <c r="AD39" s="5">
        <f>M39+Z39+AB39</f>
        <v>4.322225694444444E-2</v>
      </c>
      <c r="AE39" s="8"/>
      <c r="AF39" s="10"/>
    </row>
    <row r="40" spans="1:32" x14ac:dyDescent="0.25">
      <c r="A40" s="8"/>
      <c r="B40" s="6">
        <v>38</v>
      </c>
      <c r="C40" s="6">
        <v>2</v>
      </c>
      <c r="D40" s="6">
        <v>30</v>
      </c>
      <c r="E40" s="6" t="s">
        <v>73</v>
      </c>
      <c r="F40" s="6" t="s">
        <v>74</v>
      </c>
      <c r="G40" s="6"/>
      <c r="H40" s="6"/>
      <c r="I40" s="6" t="s">
        <v>52</v>
      </c>
      <c r="J40" s="8"/>
      <c r="K40" s="7">
        <v>5.3274884259259256E-3</v>
      </c>
      <c r="L40" s="7">
        <v>5.7927083333333337E-3</v>
      </c>
      <c r="M40" s="9">
        <f>K40+L40</f>
        <v>1.1120196759259258E-2</v>
      </c>
      <c r="N40" s="8"/>
      <c r="O40" s="7">
        <v>2.5312384259259259E-3</v>
      </c>
      <c r="P40" s="7">
        <v>2.5790393518518519E-3</v>
      </c>
      <c r="Q40" s="7">
        <v>2.5641319444444444E-3</v>
      </c>
      <c r="R40" s="7">
        <v>2.5391550925925924E-3</v>
      </c>
      <c r="S40" s="7">
        <v>2.6211805555555554E-3</v>
      </c>
      <c r="T40" s="7">
        <v>2.629178240740741E-3</v>
      </c>
      <c r="U40" s="7">
        <v>2.6684953703703701E-3</v>
      </c>
      <c r="V40" s="7">
        <v>2.7354745370370376E-3</v>
      </c>
      <c r="W40" s="7">
        <v>2.6513310185185186E-3</v>
      </c>
      <c r="X40" s="13"/>
      <c r="Y40" s="7">
        <v>3.181712962962963E-3</v>
      </c>
      <c r="Z40" s="9">
        <f>O40+P40+Q40+R40+S40+T40+U40+V40+Y40+W40+X40</f>
        <v>2.6700937500000001E-2</v>
      </c>
      <c r="AA40" s="8"/>
      <c r="AB40" s="7">
        <v>5.4918981481481485E-3</v>
      </c>
      <c r="AC40" s="8"/>
      <c r="AD40" s="5">
        <f>M40+Z40+AB40</f>
        <v>4.3313032407407408E-2</v>
      </c>
      <c r="AE40" s="10"/>
      <c r="AF40" s="10"/>
    </row>
    <row r="41" spans="1:32" x14ac:dyDescent="0.25">
      <c r="A41" s="8"/>
      <c r="B41" s="6">
        <v>39</v>
      </c>
      <c r="C41" s="6">
        <v>8</v>
      </c>
      <c r="D41" s="6">
        <v>46</v>
      </c>
      <c r="E41" s="6" t="s">
        <v>27</v>
      </c>
      <c r="F41" s="6" t="s">
        <v>90</v>
      </c>
      <c r="G41" s="6"/>
      <c r="H41" s="6"/>
      <c r="I41" s="6" t="s">
        <v>51</v>
      </c>
      <c r="J41" s="16"/>
      <c r="K41" s="7">
        <v>5.6799652777777777E-3</v>
      </c>
      <c r="L41" s="7">
        <v>6.7401620370370367E-3</v>
      </c>
      <c r="M41" s="9">
        <f>K41+L41</f>
        <v>1.2420127314814814E-2</v>
      </c>
      <c r="N41" s="16"/>
      <c r="O41" s="7">
        <v>2.2787847222222224E-3</v>
      </c>
      <c r="P41" s="7">
        <v>2.3610532407407408E-3</v>
      </c>
      <c r="Q41" s="7">
        <v>2.2782407407407408E-3</v>
      </c>
      <c r="R41" s="7">
        <v>2.3245949074074076E-3</v>
      </c>
      <c r="S41" s="7">
        <v>2.4338078703703705E-3</v>
      </c>
      <c r="T41" s="7">
        <v>2.4094444444444445E-3</v>
      </c>
      <c r="U41" s="7">
        <v>2.4183333333333335E-3</v>
      </c>
      <c r="V41" s="7">
        <v>2.4031597222222223E-3</v>
      </c>
      <c r="W41" s="7">
        <v>2.4642824074074077E-3</v>
      </c>
      <c r="X41" s="13"/>
      <c r="Y41" s="7">
        <v>3.4918981481481481E-3</v>
      </c>
      <c r="Z41" s="9">
        <f>O41+P41+Q41+R41+S41+T41+U41+V41+Y41+W41+X41</f>
        <v>2.4863599537037036E-2</v>
      </c>
      <c r="AA41" s="16"/>
      <c r="AB41" s="7">
        <v>6.3877314814814812E-3</v>
      </c>
      <c r="AC41" s="16"/>
      <c r="AD41" s="5">
        <f>M41+Z41+AB41</f>
        <v>4.3671458333333329E-2</v>
      </c>
      <c r="AE41" s="10"/>
      <c r="AF41" s="10"/>
    </row>
    <row r="42" spans="1:32" x14ac:dyDescent="0.25">
      <c r="A42" s="8"/>
      <c r="B42" s="6">
        <v>40</v>
      </c>
      <c r="C42" s="6">
        <v>1</v>
      </c>
      <c r="D42" s="6">
        <v>92</v>
      </c>
      <c r="E42" s="6" t="s">
        <v>119</v>
      </c>
      <c r="F42" s="6" t="s">
        <v>120</v>
      </c>
      <c r="G42" s="6" t="s">
        <v>141</v>
      </c>
      <c r="H42" s="6"/>
      <c r="I42" s="6" t="s">
        <v>163</v>
      </c>
      <c r="J42" s="16"/>
      <c r="K42" s="7">
        <v>5.4502893518518529E-3</v>
      </c>
      <c r="L42" s="7">
        <v>6.7421759259259258E-3</v>
      </c>
      <c r="M42" s="9">
        <f>K42+L42</f>
        <v>1.2192465277777779E-2</v>
      </c>
      <c r="N42" s="16"/>
      <c r="O42" s="7">
        <v>2.3551273148148147E-3</v>
      </c>
      <c r="P42" s="7">
        <v>2.4402546296296295E-3</v>
      </c>
      <c r="Q42" s="7">
        <v>2.4016782407407407E-3</v>
      </c>
      <c r="R42" s="7">
        <v>2.4011458333333337E-3</v>
      </c>
      <c r="S42" s="7">
        <v>2.4672106481481481E-3</v>
      </c>
      <c r="T42" s="7">
        <v>2.6028703703703704E-3</v>
      </c>
      <c r="U42" s="7">
        <v>2.5991782407407409E-3</v>
      </c>
      <c r="V42" s="7">
        <v>2.6285648148148149E-3</v>
      </c>
      <c r="W42" s="7">
        <v>2.4973726851851854E-3</v>
      </c>
      <c r="X42" s="13"/>
      <c r="Y42" s="7">
        <v>3.2766203703703707E-3</v>
      </c>
      <c r="Z42" s="9">
        <f>O42+P42+Q42+R42+S42+T42+U42+V42+Y42+W42+X42</f>
        <v>2.5670023148148147E-2</v>
      </c>
      <c r="AA42" s="16"/>
      <c r="AB42" s="7">
        <v>6.4664351851851862E-3</v>
      </c>
      <c r="AC42" s="16"/>
      <c r="AD42" s="5">
        <f>M42+Z42+AB42</f>
        <v>4.4328923611111112E-2</v>
      </c>
      <c r="AE42" s="10"/>
      <c r="AF42" s="10"/>
    </row>
    <row r="43" spans="1:32" x14ac:dyDescent="0.25">
      <c r="A43" s="8"/>
      <c r="B43" s="6">
        <v>41</v>
      </c>
      <c r="C43" s="6">
        <v>5</v>
      </c>
      <c r="D43" s="6">
        <v>81</v>
      </c>
      <c r="E43" s="6" t="s">
        <v>108</v>
      </c>
      <c r="F43" s="6" t="s">
        <v>109</v>
      </c>
      <c r="G43" s="6"/>
      <c r="H43" s="6"/>
      <c r="I43" s="6" t="s">
        <v>49</v>
      </c>
      <c r="J43" s="3"/>
      <c r="K43" s="7">
        <v>5.5198958333333333E-3</v>
      </c>
      <c r="L43" s="7">
        <v>7.040833333333333E-3</v>
      </c>
      <c r="M43" s="9">
        <f>K43+L43</f>
        <v>1.2560729166666666E-2</v>
      </c>
      <c r="N43" s="4"/>
      <c r="O43" s="7">
        <v>2.5209490740740743E-3</v>
      </c>
      <c r="P43" s="7">
        <v>2.4073379629629631E-3</v>
      </c>
      <c r="Q43" s="7">
        <v>2.5239236111111113E-3</v>
      </c>
      <c r="R43" s="7">
        <v>2.4570254629629629E-3</v>
      </c>
      <c r="S43" s="7">
        <v>2.3707986111111108E-3</v>
      </c>
      <c r="T43" s="7">
        <v>2.5191666666666665E-3</v>
      </c>
      <c r="U43" s="7">
        <v>2.4909259259259259E-3</v>
      </c>
      <c r="V43" s="7">
        <v>2.5710416666666668E-3</v>
      </c>
      <c r="W43" s="7">
        <v>2.5722800925925926E-3</v>
      </c>
      <c r="X43" s="7"/>
      <c r="Y43" s="7">
        <v>3.6261574074074074E-3</v>
      </c>
      <c r="Z43" s="9">
        <f>O43+P43+Q43+R43+S43+T43+U43+V43+Y43+W43+X43</f>
        <v>2.6059606481481482E-2</v>
      </c>
      <c r="AA43" s="3"/>
      <c r="AB43" s="7">
        <v>5.9293981481481489E-3</v>
      </c>
      <c r="AC43" s="3"/>
      <c r="AD43" s="5">
        <f>M43+Z43+AB43</f>
        <v>4.4549733796296301E-2</v>
      </c>
      <c r="AE43" s="10"/>
      <c r="AF43" s="10"/>
    </row>
    <row r="44" spans="1:32" x14ac:dyDescent="0.25">
      <c r="A44" s="8"/>
      <c r="B44" s="6">
        <v>42</v>
      </c>
      <c r="C44" s="6">
        <v>3</v>
      </c>
      <c r="D44" s="6">
        <v>49</v>
      </c>
      <c r="E44" s="6" t="s">
        <v>91</v>
      </c>
      <c r="F44" s="6" t="s">
        <v>92</v>
      </c>
      <c r="G44" s="6" t="s">
        <v>133</v>
      </c>
      <c r="H44" s="6"/>
      <c r="I44" s="6" t="s">
        <v>52</v>
      </c>
      <c r="J44" s="16"/>
      <c r="K44" s="7">
        <v>5.0963310185185183E-3</v>
      </c>
      <c r="L44" s="7">
        <v>6.0699999999999999E-3</v>
      </c>
      <c r="M44" s="9">
        <f>K44+L44</f>
        <v>1.1166331018518518E-2</v>
      </c>
      <c r="N44" s="16"/>
      <c r="O44" s="7">
        <v>2.7050462962962961E-3</v>
      </c>
      <c r="P44" s="7">
        <v>2.6848842592592588E-3</v>
      </c>
      <c r="Q44" s="7">
        <v>2.6948495370370373E-3</v>
      </c>
      <c r="R44" s="7">
        <v>2.6702662037037038E-3</v>
      </c>
      <c r="S44" s="7">
        <v>2.6939004629629626E-3</v>
      </c>
      <c r="T44" s="7">
        <v>2.7206365740740745E-3</v>
      </c>
      <c r="U44" s="7">
        <v>2.7923495370370372E-3</v>
      </c>
      <c r="V44" s="7">
        <v>2.8287152777777772E-3</v>
      </c>
      <c r="W44" s="7">
        <v>2.7679513888888892E-3</v>
      </c>
      <c r="X44" s="14"/>
      <c r="Y44" s="7">
        <v>3.4976851851851853E-3</v>
      </c>
      <c r="Z44" s="9">
        <f>O44+P44+Q44+R44+S44+T44+U44+V44+Y44+W44+X44</f>
        <v>2.8056284722222227E-2</v>
      </c>
      <c r="AA44" s="16"/>
      <c r="AB44" s="7">
        <v>5.3310185185185188E-3</v>
      </c>
      <c r="AC44" s="16"/>
      <c r="AD44" s="5">
        <f>M44+Z44+AB44</f>
        <v>4.4553634259259269E-2</v>
      </c>
      <c r="AE44" s="10"/>
      <c r="AF44" s="10"/>
    </row>
    <row r="45" spans="1:32" x14ac:dyDescent="0.25">
      <c r="A45" s="8"/>
      <c r="B45" s="6">
        <v>43</v>
      </c>
      <c r="C45" s="6">
        <v>14</v>
      </c>
      <c r="D45" s="6">
        <v>96</v>
      </c>
      <c r="E45" s="6" t="s">
        <v>123</v>
      </c>
      <c r="F45" s="6" t="s">
        <v>124</v>
      </c>
      <c r="G45" s="6"/>
      <c r="H45" s="6"/>
      <c r="I45" s="6" t="s">
        <v>48</v>
      </c>
      <c r="J45" s="8"/>
      <c r="K45" s="7">
        <v>5.6595138888888884E-3</v>
      </c>
      <c r="L45" s="7">
        <v>5.9934259259259264E-3</v>
      </c>
      <c r="M45" s="9">
        <f>K45+L45</f>
        <v>1.1652939814814814E-2</v>
      </c>
      <c r="N45" s="8"/>
      <c r="O45" s="7">
        <v>2.401446759259259E-3</v>
      </c>
      <c r="P45" s="7">
        <v>2.5595949074074076E-3</v>
      </c>
      <c r="Q45" s="7">
        <v>2.5543750000000002E-3</v>
      </c>
      <c r="R45" s="7">
        <v>2.6559722222222223E-3</v>
      </c>
      <c r="S45" s="7">
        <v>2.7481018518518518E-3</v>
      </c>
      <c r="T45" s="7">
        <v>2.8009143518518517E-3</v>
      </c>
      <c r="U45" s="7">
        <v>2.7742476851851851E-3</v>
      </c>
      <c r="V45" s="7">
        <v>2.6914814814814818E-3</v>
      </c>
      <c r="W45" s="7">
        <v>2.7487384259259257E-3</v>
      </c>
      <c r="X45" s="14"/>
      <c r="Y45" s="7">
        <v>3.1863425925925926E-3</v>
      </c>
      <c r="Z45" s="9">
        <f>O45+P45+Q45+R45+S45+T45+U45+V45+Y45+W45+X45</f>
        <v>2.7121215277777781E-2</v>
      </c>
      <c r="AA45" s="8"/>
      <c r="AB45" s="7">
        <v>6.084490740740741E-3</v>
      </c>
      <c r="AC45" s="8"/>
      <c r="AD45" s="5">
        <f>M45+Z45+AB45</f>
        <v>4.4858645833333335E-2</v>
      </c>
      <c r="AE45" s="10"/>
      <c r="AF45" s="10"/>
    </row>
    <row r="46" spans="1:32" x14ac:dyDescent="0.25">
      <c r="A46" s="8"/>
      <c r="B46" s="6">
        <v>44</v>
      </c>
      <c r="C46" s="6">
        <v>6</v>
      </c>
      <c r="D46" s="6">
        <v>12</v>
      </c>
      <c r="E46" s="6" t="s">
        <v>62</v>
      </c>
      <c r="F46" s="6" t="s">
        <v>63</v>
      </c>
      <c r="G46" s="6"/>
      <c r="H46" s="6" t="s">
        <v>146</v>
      </c>
      <c r="I46" s="6" t="s">
        <v>49</v>
      </c>
      <c r="J46" s="8"/>
      <c r="K46" s="7">
        <v>5.3224884259259258E-3</v>
      </c>
      <c r="L46" s="7">
        <v>7.2147453703703705E-3</v>
      </c>
      <c r="M46" s="9">
        <f>K46+L46</f>
        <v>1.2537233796296296E-2</v>
      </c>
      <c r="N46" s="8"/>
      <c r="O46" s="7">
        <v>2.7123842592592594E-3</v>
      </c>
      <c r="P46" s="7">
        <v>2.6666550925925924E-3</v>
      </c>
      <c r="Q46" s="7">
        <v>2.6863425925925926E-3</v>
      </c>
      <c r="R46" s="7">
        <v>2.6332754629629627E-3</v>
      </c>
      <c r="S46" s="7">
        <v>2.6604976851851854E-3</v>
      </c>
      <c r="T46" s="7">
        <v>2.6623842592592589E-3</v>
      </c>
      <c r="U46" s="7">
        <v>2.6458449074074075E-3</v>
      </c>
      <c r="V46" s="7">
        <v>2.7117476851851851E-3</v>
      </c>
      <c r="W46" s="7">
        <v>2.7703587962962964E-3</v>
      </c>
      <c r="X46" s="13"/>
      <c r="Y46" s="7">
        <v>3.6331018518518513E-3</v>
      </c>
      <c r="Z46" s="9">
        <f>O46+P46+Q46+R46+S46+T46+U46+V46+Y46+W46+X46</f>
        <v>2.7782592592592591E-2</v>
      </c>
      <c r="AA46" s="8"/>
      <c r="AB46" s="7">
        <v>5.6284722222222222E-3</v>
      </c>
      <c r="AC46" s="8"/>
      <c r="AD46" s="5">
        <f>M46+Z46+AB46</f>
        <v>4.5948298611111112E-2</v>
      </c>
      <c r="AE46" s="10"/>
      <c r="AF46" s="10"/>
    </row>
    <row r="47" spans="1:32" x14ac:dyDescent="0.25">
      <c r="A47" s="8"/>
      <c r="B47" s="6">
        <v>45</v>
      </c>
      <c r="C47" s="6">
        <v>9</v>
      </c>
      <c r="D47" s="6">
        <v>93</v>
      </c>
      <c r="E47" s="6" t="s">
        <v>121</v>
      </c>
      <c r="F47" s="6" t="s">
        <v>122</v>
      </c>
      <c r="G47" s="6" t="s">
        <v>142</v>
      </c>
      <c r="H47" s="6"/>
      <c r="I47" s="6" t="s">
        <v>51</v>
      </c>
      <c r="J47" s="16"/>
      <c r="K47" s="7">
        <v>6.3441782407407414E-3</v>
      </c>
      <c r="L47" s="7">
        <v>7.0770023148148155E-3</v>
      </c>
      <c r="M47" s="9">
        <f>K47+L47</f>
        <v>1.3421180555555558E-2</v>
      </c>
      <c r="N47" s="16"/>
      <c r="O47" s="7">
        <v>2.4215856481481484E-3</v>
      </c>
      <c r="P47" s="7">
        <v>2.4317708333333331E-3</v>
      </c>
      <c r="Q47" s="7">
        <v>2.5045949074074072E-3</v>
      </c>
      <c r="R47" s="7">
        <v>2.5183333333333338E-3</v>
      </c>
      <c r="S47" s="7">
        <v>2.4767939814814813E-3</v>
      </c>
      <c r="T47" s="7">
        <v>2.5744328703703702E-3</v>
      </c>
      <c r="U47" s="7">
        <v>2.5294444444444444E-3</v>
      </c>
      <c r="V47" s="7">
        <v>2.608576388888889E-3</v>
      </c>
      <c r="W47" s="7">
        <v>2.4879282407407406E-3</v>
      </c>
      <c r="X47" s="13"/>
      <c r="Y47" s="7">
        <v>3.1608796296296298E-3</v>
      </c>
      <c r="Z47" s="9">
        <f>O47+P47+Q47+R47+S47+T47+U47+V47+Y47+W47+X47</f>
        <v>2.5714340277777775E-2</v>
      </c>
      <c r="AA47" s="16"/>
      <c r="AB47" s="7">
        <v>7.1909722222222227E-3</v>
      </c>
      <c r="AC47" s="16"/>
      <c r="AD47" s="5">
        <f>M47+Z47+AB47</f>
        <v>4.6326493055555557E-2</v>
      </c>
      <c r="AE47" s="10"/>
      <c r="AF47" s="10"/>
    </row>
    <row r="48" spans="1:32" x14ac:dyDescent="0.25">
      <c r="A48" s="8"/>
      <c r="B48" s="6">
        <v>46</v>
      </c>
      <c r="C48" s="6">
        <v>15</v>
      </c>
      <c r="D48" s="6">
        <v>84</v>
      </c>
      <c r="E48" s="6" t="s">
        <v>26</v>
      </c>
      <c r="F48" s="6" t="s">
        <v>111</v>
      </c>
      <c r="G48" s="6"/>
      <c r="H48" s="6"/>
      <c r="I48" s="6" t="s">
        <v>48</v>
      </c>
      <c r="J48" s="16"/>
      <c r="K48" s="7">
        <v>5.4508217592592586E-3</v>
      </c>
      <c r="L48" s="7">
        <v>7.1439583333333329E-3</v>
      </c>
      <c r="M48" s="9">
        <f>K48+L48</f>
        <v>1.2594780092592591E-2</v>
      </c>
      <c r="N48" s="16"/>
      <c r="O48" s="7">
        <v>2.4771296296296299E-3</v>
      </c>
      <c r="P48" s="7">
        <v>2.8121412037037039E-3</v>
      </c>
      <c r="Q48" s="7">
        <v>2.7636111111111112E-3</v>
      </c>
      <c r="R48" s="7">
        <v>2.6564583333333332E-3</v>
      </c>
      <c r="S48" s="7">
        <v>2.5615277777777776E-3</v>
      </c>
      <c r="T48" s="7">
        <v>2.5769560185185188E-3</v>
      </c>
      <c r="U48" s="7">
        <v>2.4341782407407407E-3</v>
      </c>
      <c r="V48" s="7">
        <v>2.6043402777777779E-3</v>
      </c>
      <c r="W48" s="7">
        <v>3.5545254629629629E-3</v>
      </c>
      <c r="X48" s="14"/>
      <c r="Y48" s="7">
        <v>3.5543981481481481E-3</v>
      </c>
      <c r="Z48" s="9">
        <f>O48+P48+Q48+R48+S48+T48+U48+V48+Y48+W48+X48</f>
        <v>2.7995266203703701E-2</v>
      </c>
      <c r="AA48" s="16"/>
      <c r="AB48" s="7">
        <v>6.3472222222222228E-3</v>
      </c>
      <c r="AC48" s="16"/>
      <c r="AD48" s="5">
        <f>M48+Z48+AB48</f>
        <v>4.693726851851851E-2</v>
      </c>
      <c r="AE48" s="10"/>
      <c r="AF48" s="10"/>
    </row>
    <row r="49" spans="1:33" x14ac:dyDescent="0.25">
      <c r="A49" s="8"/>
      <c r="B49" s="6">
        <v>47</v>
      </c>
      <c r="C49" s="6">
        <v>7</v>
      </c>
      <c r="D49" s="6">
        <v>89</v>
      </c>
      <c r="E49" s="6" t="s">
        <v>115</v>
      </c>
      <c r="F49" s="6" t="s">
        <v>116</v>
      </c>
      <c r="G49" s="6"/>
      <c r="H49" s="6" t="s">
        <v>159</v>
      </c>
      <c r="I49" s="6" t="s">
        <v>49</v>
      </c>
      <c r="J49" s="8"/>
      <c r="K49" s="7">
        <v>5.7528125000000001E-3</v>
      </c>
      <c r="L49" s="7">
        <v>7.5348148148148145E-3</v>
      </c>
      <c r="M49" s="9">
        <f>K49+L49</f>
        <v>1.3287627314814815E-2</v>
      </c>
      <c r="N49" s="8"/>
      <c r="O49" s="7">
        <v>2.7425231481481484E-3</v>
      </c>
      <c r="P49" s="7">
        <v>2.591296296296296E-3</v>
      </c>
      <c r="Q49" s="7">
        <v>2.5794212962962962E-3</v>
      </c>
      <c r="R49" s="7">
        <v>2.6778587962962962E-3</v>
      </c>
      <c r="S49" s="7">
        <v>2.5922106481481482E-3</v>
      </c>
      <c r="T49" s="7">
        <v>2.6922569444444446E-3</v>
      </c>
      <c r="U49" s="7">
        <v>2.7243749999999998E-3</v>
      </c>
      <c r="V49" s="7">
        <v>2.7276273148148147E-3</v>
      </c>
      <c r="W49" s="7">
        <v>2.8051851851851853E-3</v>
      </c>
      <c r="X49" s="7"/>
      <c r="Y49" s="7">
        <v>3.7199074074074075E-3</v>
      </c>
      <c r="Z49" s="9">
        <f>O49+P49+Q49+R49+S49+T49+U49+V49+Y49+W49+X49</f>
        <v>2.7852662037037037E-2</v>
      </c>
      <c r="AA49" s="8"/>
      <c r="AB49" s="7">
        <v>6.5543981481481469E-3</v>
      </c>
      <c r="AC49" s="8"/>
      <c r="AD49" s="5">
        <f>M49+Z49+AB49</f>
        <v>4.7694687499999999E-2</v>
      </c>
      <c r="AE49" s="10"/>
      <c r="AF49" s="10"/>
    </row>
    <row r="50" spans="1:33" x14ac:dyDescent="0.25">
      <c r="A50" s="8"/>
      <c r="B50" s="6">
        <v>48</v>
      </c>
      <c r="C50" s="6">
        <v>16</v>
      </c>
      <c r="D50" s="6">
        <v>79</v>
      </c>
      <c r="E50" s="6" t="s">
        <v>106</v>
      </c>
      <c r="F50" s="6" t="s">
        <v>107</v>
      </c>
      <c r="G50" s="6"/>
      <c r="H50" s="6" t="s">
        <v>157</v>
      </c>
      <c r="I50" s="6" t="s">
        <v>48</v>
      </c>
      <c r="J50" s="16"/>
      <c r="K50" s="7">
        <v>5.9699999999999996E-3</v>
      </c>
      <c r="L50" s="7">
        <v>6.3542824074074083E-3</v>
      </c>
      <c r="M50" s="9">
        <f>K50+L50</f>
        <v>1.2324282407407409E-2</v>
      </c>
      <c r="N50" s="16"/>
      <c r="O50" s="7">
        <v>3.2177662037037036E-3</v>
      </c>
      <c r="P50" s="7">
        <v>2.9399884259259262E-3</v>
      </c>
      <c r="Q50" s="7">
        <v>2.8516319444444444E-3</v>
      </c>
      <c r="R50" s="7">
        <v>3.0234490740740742E-3</v>
      </c>
      <c r="S50" s="7">
        <v>2.9785879629629628E-3</v>
      </c>
      <c r="T50" s="7">
        <v>3.1208680555555555E-3</v>
      </c>
      <c r="U50" s="7">
        <v>3.1087384259259258E-3</v>
      </c>
      <c r="V50" s="7">
        <v>3.0076041666666667E-3</v>
      </c>
      <c r="W50" s="7">
        <v>2.8709606481481485E-3</v>
      </c>
      <c r="X50" s="7"/>
      <c r="Y50" s="7">
        <v>3.645833333333333E-3</v>
      </c>
      <c r="Z50" s="9">
        <f>O50+P50+Q50+R50+S50+T50+U50+V50+Y50+W50+X50</f>
        <v>3.0765428240740744E-2</v>
      </c>
      <c r="AA50" s="16"/>
      <c r="AB50" s="7">
        <v>6.6724537037037039E-3</v>
      </c>
      <c r="AC50" s="16"/>
      <c r="AD50" s="5">
        <f>M50+Z50+AB50</f>
        <v>4.9762164351851851E-2</v>
      </c>
      <c r="AE50" s="10"/>
      <c r="AF50" s="10"/>
    </row>
    <row r="51" spans="1:33" x14ac:dyDescent="0.25">
      <c r="A51" s="8"/>
      <c r="B51" s="6">
        <v>49</v>
      </c>
      <c r="C51" s="6">
        <v>10</v>
      </c>
      <c r="D51" s="6">
        <v>51</v>
      </c>
      <c r="E51" s="6" t="s">
        <v>32</v>
      </c>
      <c r="F51" s="6" t="s">
        <v>95</v>
      </c>
      <c r="G51" s="6"/>
      <c r="H51" s="6" t="s">
        <v>152</v>
      </c>
      <c r="I51" s="6" t="s">
        <v>51</v>
      </c>
      <c r="J51" s="16"/>
      <c r="K51" s="7">
        <v>6.6397337962962955E-3</v>
      </c>
      <c r="L51" s="7">
        <v>8.6176620370370365E-3</v>
      </c>
      <c r="M51" s="9">
        <f>K51+L51</f>
        <v>1.5257395833333333E-2</v>
      </c>
      <c r="N51" s="16"/>
      <c r="O51" s="7">
        <v>2.4085648148148148E-3</v>
      </c>
      <c r="P51" s="7">
        <v>2.518414351851852E-3</v>
      </c>
      <c r="Q51" s="7">
        <v>2.666122685185185E-3</v>
      </c>
      <c r="R51" s="7">
        <v>2.695115740740741E-3</v>
      </c>
      <c r="S51" s="7">
        <v>2.6958796296296297E-3</v>
      </c>
      <c r="T51" s="7">
        <v>2.7144328703703705E-3</v>
      </c>
      <c r="U51" s="7">
        <v>2.6595370370370371E-3</v>
      </c>
      <c r="V51" s="7">
        <v>2.7963657407407412E-3</v>
      </c>
      <c r="W51" s="7">
        <v>2.8414814814814813E-3</v>
      </c>
      <c r="X51" s="13"/>
      <c r="Y51" s="7">
        <v>4.3206018518518524E-3</v>
      </c>
      <c r="Z51" s="9">
        <f>O51+P51+Q51+R51+S51+T51+U51+V51+Y51+W51+X51</f>
        <v>2.8316516203703707E-2</v>
      </c>
      <c r="AA51" s="16"/>
      <c r="AB51" s="7">
        <v>8.3657407407407413E-3</v>
      </c>
      <c r="AC51" s="16"/>
      <c r="AD51" s="5">
        <f>M51+Z51+AB51</f>
        <v>5.1939652777777782E-2</v>
      </c>
      <c r="AE51" s="10"/>
      <c r="AF51" s="10"/>
    </row>
    <row r="52" spans="1:33" x14ac:dyDescent="0.25">
      <c r="A52" s="8"/>
      <c r="B52" s="6">
        <v>50</v>
      </c>
      <c r="C52" s="6">
        <v>10</v>
      </c>
      <c r="D52" s="6">
        <v>8</v>
      </c>
      <c r="E52" s="6" t="s">
        <v>24</v>
      </c>
      <c r="F52" s="6" t="s">
        <v>61</v>
      </c>
      <c r="G52" s="6"/>
      <c r="H52" s="6"/>
      <c r="I52" s="6" t="s">
        <v>50</v>
      </c>
      <c r="J52" s="16"/>
      <c r="K52" s="7">
        <v>6.9910069444444447E-3</v>
      </c>
      <c r="L52" s="7">
        <v>7.8980208333333333E-3</v>
      </c>
      <c r="M52" s="9">
        <f>K52+L52</f>
        <v>1.4889027777777779E-2</v>
      </c>
      <c r="N52" s="16"/>
      <c r="O52" s="7">
        <v>2.6595486111111108E-3</v>
      </c>
      <c r="P52" s="7">
        <v>2.556689814814815E-3</v>
      </c>
      <c r="Q52" s="7">
        <v>2.5423726851851853E-3</v>
      </c>
      <c r="R52" s="7">
        <v>2.541921296296296E-3</v>
      </c>
      <c r="S52" s="7">
        <v>2.6126851851851849E-3</v>
      </c>
      <c r="T52" s="7">
        <v>2.6557638888888885E-3</v>
      </c>
      <c r="U52" s="7">
        <v>2.7775578703703708E-3</v>
      </c>
      <c r="V52" s="7">
        <v>2.753483796296296E-3</v>
      </c>
      <c r="W52" s="7">
        <v>2.8100925925925928E-3</v>
      </c>
      <c r="X52" s="7">
        <v>2.8212268518518521E-3</v>
      </c>
      <c r="Y52" s="7">
        <v>3.4513888888888888E-3</v>
      </c>
      <c r="Z52" s="9">
        <f>O52+P52+Q52+R52+S52+T52+U52+V52+Y52+W52+X52</f>
        <v>3.0182731481481484E-2</v>
      </c>
      <c r="AA52" s="16"/>
      <c r="AB52" s="7">
        <v>8.4965277777777782E-3</v>
      </c>
      <c r="AC52" s="16"/>
      <c r="AD52" s="5">
        <f>M52+Z52+AB52</f>
        <v>5.3568287037037039E-2</v>
      </c>
      <c r="AE52" s="10" t="s">
        <v>23</v>
      </c>
      <c r="AF52" s="10"/>
    </row>
    <row r="53" spans="1:33" x14ac:dyDescent="0.25">
      <c r="A53" s="8"/>
      <c r="B53" s="6">
        <v>51</v>
      </c>
      <c r="C53" s="6">
        <v>11</v>
      </c>
      <c r="D53" s="6">
        <v>60</v>
      </c>
      <c r="E53" s="6" t="s">
        <v>97</v>
      </c>
      <c r="F53" s="6" t="s">
        <v>98</v>
      </c>
      <c r="G53" s="6"/>
      <c r="H53" s="6"/>
      <c r="I53" s="6" t="s">
        <v>51</v>
      </c>
      <c r="J53" s="8"/>
      <c r="K53" s="7">
        <v>7.8151736111111113E-3</v>
      </c>
      <c r="L53" s="7">
        <v>9.3500578703703697E-3</v>
      </c>
      <c r="M53" s="9">
        <f>K53+L53</f>
        <v>1.7165231481481483E-2</v>
      </c>
      <c r="N53" s="8"/>
      <c r="O53" s="7">
        <v>2.557511574074074E-3</v>
      </c>
      <c r="P53" s="7">
        <v>3.0010185185185187E-3</v>
      </c>
      <c r="Q53" s="7">
        <v>3.0604513888888886E-3</v>
      </c>
      <c r="R53" s="7">
        <v>2.6381018518518515E-3</v>
      </c>
      <c r="S53" s="7">
        <v>2.6059722222222226E-3</v>
      </c>
      <c r="T53" s="7">
        <v>2.5341319444444443E-3</v>
      </c>
      <c r="U53" s="7">
        <v>2.613159722222222E-3</v>
      </c>
      <c r="V53" s="7">
        <v>2.7853472222222225E-3</v>
      </c>
      <c r="W53" s="7">
        <v>2.6543402777777776E-3</v>
      </c>
      <c r="X53" s="13"/>
      <c r="Y53" s="7">
        <v>4.3587962962962964E-3</v>
      </c>
      <c r="Z53" s="9">
        <f>O53+P53+Q53+R53+S53+T53+U53+V53+Y53+W53+X53</f>
        <v>2.880883101851852E-2</v>
      </c>
      <c r="AA53" s="8"/>
      <c r="AB53" s="7">
        <v>9.540509259259259E-3</v>
      </c>
      <c r="AC53" s="8"/>
      <c r="AD53" s="5">
        <f>M53+Z53+AB53</f>
        <v>5.5514571759259265E-2</v>
      </c>
      <c r="AE53" s="10"/>
      <c r="AF53" s="10"/>
      <c r="AG53" s="16"/>
    </row>
    <row r="54" spans="1:33" x14ac:dyDescent="0.25">
      <c r="A54" s="8"/>
      <c r="B54" s="6">
        <v>52</v>
      </c>
      <c r="C54" s="6">
        <v>11</v>
      </c>
      <c r="D54" s="6">
        <v>15</v>
      </c>
      <c r="E54" s="6" t="s">
        <v>66</v>
      </c>
      <c r="F54" s="6" t="s">
        <v>65</v>
      </c>
      <c r="G54" s="6"/>
      <c r="H54" s="6"/>
      <c r="I54" s="6" t="s">
        <v>50</v>
      </c>
      <c r="J54" s="16"/>
      <c r="K54" s="7">
        <v>6.794803240740741E-3</v>
      </c>
      <c r="L54" s="7">
        <v>7.7129050925925924E-3</v>
      </c>
      <c r="M54" s="9">
        <f>K54+L54</f>
        <v>1.4507708333333334E-2</v>
      </c>
      <c r="N54" s="16"/>
      <c r="O54" s="7">
        <v>3.2871296296296294E-3</v>
      </c>
      <c r="P54" s="7">
        <v>3.6187037037037038E-3</v>
      </c>
      <c r="Q54" s="7">
        <v>3.6591782407407406E-3</v>
      </c>
      <c r="R54" s="7">
        <v>3.7181481481481479E-3</v>
      </c>
      <c r="S54" s="7">
        <v>2.1800231481481484E-3</v>
      </c>
      <c r="T54" s="7">
        <v>2.2492361111111111E-3</v>
      </c>
      <c r="U54" s="7">
        <v>2.8892245370370374E-3</v>
      </c>
      <c r="V54" s="7">
        <v>3.7093055555555555E-3</v>
      </c>
      <c r="W54" s="7">
        <v>3.5766666666666668E-3</v>
      </c>
      <c r="X54" s="13"/>
      <c r="Y54" s="7">
        <v>4.4756944444444445E-3</v>
      </c>
      <c r="Z54" s="9">
        <f>O54+P54+Q54+R54+S54+T54+U54+V54+Y54+W54+X54</f>
        <v>3.3363310185185187E-2</v>
      </c>
      <c r="AA54" s="16"/>
      <c r="AB54" s="7">
        <v>7.658564814814816E-3</v>
      </c>
      <c r="AC54" s="16"/>
      <c r="AD54" s="5">
        <f>M54+Z54+AB54</f>
        <v>5.5529583333333341E-2</v>
      </c>
      <c r="AE54" s="10"/>
      <c r="AF54" s="10"/>
    </row>
    <row r="55" spans="1:33" s="8" customFormat="1" x14ac:dyDescent="0.25">
      <c r="B55" s="6">
        <v>53</v>
      </c>
      <c r="C55" s="6">
        <v>12</v>
      </c>
      <c r="D55" s="6">
        <v>102</v>
      </c>
      <c r="E55" s="6" t="s">
        <v>123</v>
      </c>
      <c r="F55" s="6" t="s">
        <v>126</v>
      </c>
      <c r="G55" s="6"/>
      <c r="H55" s="6"/>
      <c r="I55" s="6" t="s">
        <v>50</v>
      </c>
      <c r="K55" s="7">
        <v>7.3409490740740735E-3</v>
      </c>
      <c r="L55" s="7">
        <v>8.9067129629629635E-3</v>
      </c>
      <c r="M55" s="9">
        <f>K55+L55</f>
        <v>1.6247662037037036E-2</v>
      </c>
      <c r="O55" s="7">
        <v>3.5354166666666672E-3</v>
      </c>
      <c r="P55" s="7">
        <v>2.9801620370370368E-3</v>
      </c>
      <c r="Q55" s="7">
        <v>3.0818171296296292E-3</v>
      </c>
      <c r="R55" s="7">
        <v>3.0364351851851854E-3</v>
      </c>
      <c r="S55" s="7">
        <v>3.2417592592592598E-3</v>
      </c>
      <c r="T55" s="7">
        <v>3.3619675925925922E-3</v>
      </c>
      <c r="U55" s="7">
        <v>3.4594328703703701E-3</v>
      </c>
      <c r="V55" s="7">
        <v>3.4126504629629628E-3</v>
      </c>
      <c r="W55" s="7">
        <v>3.4961111111111109E-3</v>
      </c>
      <c r="X55" s="13"/>
      <c r="Y55" s="7">
        <v>4.9270833333333328E-3</v>
      </c>
      <c r="Z55" s="9">
        <f>O55+P55+Q55+R55+S55+T55+U55+V55+Y55+W55+X55</f>
        <v>3.4532835648148151E-2</v>
      </c>
      <c r="AB55" s="7">
        <v>8.1631944444444451E-3</v>
      </c>
      <c r="AD55" s="5">
        <f>M55+Z55+AB55</f>
        <v>5.8943692129629632E-2</v>
      </c>
    </row>
    <row r="56" spans="1:33" s="8" customFormat="1" x14ac:dyDescent="0.25">
      <c r="B56" s="6">
        <v>54</v>
      </c>
      <c r="C56" s="6">
        <v>2</v>
      </c>
      <c r="D56" s="6">
        <v>101</v>
      </c>
      <c r="E56" s="6" t="s">
        <v>125</v>
      </c>
      <c r="F56" s="6" t="s">
        <v>126</v>
      </c>
      <c r="G56" s="6"/>
      <c r="H56" s="6"/>
      <c r="I56" s="6" t="s">
        <v>162</v>
      </c>
      <c r="J56" s="16"/>
      <c r="K56" s="7">
        <v>8.1667013888888883E-3</v>
      </c>
      <c r="L56" s="7">
        <v>8.8507754629629631E-3</v>
      </c>
      <c r="M56" s="9">
        <f>K56+L56</f>
        <v>1.701747685185185E-2</v>
      </c>
      <c r="N56" s="16"/>
      <c r="O56" s="7">
        <v>3.162650462962963E-3</v>
      </c>
      <c r="P56" s="7">
        <v>3.2478587962962969E-3</v>
      </c>
      <c r="Q56" s="7">
        <v>3.2316550925925928E-3</v>
      </c>
      <c r="R56" s="7">
        <v>3.2394444444444441E-3</v>
      </c>
      <c r="S56" s="7">
        <v>3.3199305555555551E-3</v>
      </c>
      <c r="T56" s="7">
        <v>3.3340625000000002E-3</v>
      </c>
      <c r="U56" s="7">
        <v>3.4232175925925927E-3</v>
      </c>
      <c r="V56" s="7">
        <v>3.571770833333333E-3</v>
      </c>
      <c r="W56" s="7">
        <v>3.5586574074074075E-3</v>
      </c>
      <c r="X56" s="13"/>
      <c r="Y56" s="7">
        <v>4.3888888888888892E-3</v>
      </c>
      <c r="Z56" s="9">
        <f>O56+P56+Q56+R56+S56+T56+U56+V56+Y56+W56+X56</f>
        <v>3.4478136574074079E-2</v>
      </c>
      <c r="AA56" s="16"/>
      <c r="AB56" s="7">
        <v>9.8680555555555553E-3</v>
      </c>
      <c r="AC56" s="16"/>
      <c r="AD56" s="5">
        <f>M56+Z56+AB56</f>
        <v>6.1363668981481483E-2</v>
      </c>
      <c r="AE56" s="10"/>
    </row>
    <row r="57" spans="1:33" s="8" customFormat="1" x14ac:dyDescent="0.25">
      <c r="B57" s="6">
        <v>55</v>
      </c>
      <c r="C57" s="6">
        <v>12</v>
      </c>
      <c r="D57" s="6">
        <v>43</v>
      </c>
      <c r="E57" s="6" t="s">
        <v>87</v>
      </c>
      <c r="F57" s="6" t="s">
        <v>88</v>
      </c>
      <c r="G57" s="6"/>
      <c r="H57" s="6"/>
      <c r="I57" s="6" t="s">
        <v>51</v>
      </c>
      <c r="J57" s="16"/>
      <c r="K57" s="7">
        <v>5.0007291666666672E-3</v>
      </c>
      <c r="L57" s="7">
        <v>6.0168171296296298E-3</v>
      </c>
      <c r="M57" s="9">
        <f>K57+L57</f>
        <v>1.1017546296296296E-2</v>
      </c>
      <c r="N57" s="16"/>
      <c r="O57" s="7">
        <v>2.777384259259259E-3</v>
      </c>
      <c r="P57" s="7">
        <v>2.7671527777777781E-3</v>
      </c>
      <c r="Q57" s="7">
        <v>2.7693749999999997E-3</v>
      </c>
      <c r="R57" s="7">
        <v>2.7505787037037034E-3</v>
      </c>
      <c r="S57" s="7">
        <v>2.7776504629629631E-3</v>
      </c>
      <c r="T57" s="7">
        <v>2.844074074074074E-3</v>
      </c>
      <c r="U57" s="7">
        <v>2.8029282407407408E-3</v>
      </c>
      <c r="V57" s="7">
        <v>2.7838541666666667E-3</v>
      </c>
      <c r="W57" s="7" t="s">
        <v>53</v>
      </c>
      <c r="X57" s="13"/>
      <c r="Y57" s="7">
        <v>3.8761574074074076E-3</v>
      </c>
      <c r="Z57" s="9">
        <f>O57+P57+Q57+R57+S57+T57+U57+V57+Y57</f>
        <v>2.614915509259259E-2</v>
      </c>
      <c r="AA57" s="16"/>
      <c r="AB57" s="7">
        <v>5.9768518518518521E-3</v>
      </c>
      <c r="AC57" s="16"/>
      <c r="AD57" s="5">
        <f>M57+Z57+AB57</f>
        <v>4.3143553240740741E-2</v>
      </c>
      <c r="AE57" s="10" t="s">
        <v>164</v>
      </c>
    </row>
    <row r="58" spans="1:33" s="8" customFormat="1" x14ac:dyDescent="0.25">
      <c r="B58" s="6">
        <v>56</v>
      </c>
      <c r="C58" s="6">
        <v>8</v>
      </c>
      <c r="D58" s="6">
        <v>14</v>
      </c>
      <c r="E58" s="6" t="s">
        <v>64</v>
      </c>
      <c r="F58" s="6" t="s">
        <v>65</v>
      </c>
      <c r="G58" s="6"/>
      <c r="H58" s="6"/>
      <c r="I58" s="6" t="s">
        <v>49</v>
      </c>
      <c r="K58" s="7">
        <v>6.7992476851851842E-3</v>
      </c>
      <c r="L58" s="7">
        <v>7.7237268518518523E-3</v>
      </c>
      <c r="M58" s="9">
        <f>K58+L58</f>
        <v>1.4522974537037037E-2</v>
      </c>
      <c r="O58" s="7">
        <v>3.3085879629629628E-3</v>
      </c>
      <c r="P58" s="7">
        <v>3.5873379629629627E-3</v>
      </c>
      <c r="Q58" s="7">
        <v>3.6777662037037035E-3</v>
      </c>
      <c r="R58" s="7">
        <v>3.6983564814814813E-3</v>
      </c>
      <c r="S58" s="7">
        <v>3.6477777777777776E-3</v>
      </c>
      <c r="T58" s="7">
        <v>3.6889004629629628E-3</v>
      </c>
      <c r="U58" s="7">
        <v>3.706863425925926E-3</v>
      </c>
      <c r="V58" s="7">
        <v>3.5777893518518515E-3</v>
      </c>
      <c r="W58" s="7" t="s">
        <v>53</v>
      </c>
      <c r="X58" s="13"/>
      <c r="Y58" s="7">
        <v>4.4583333333333332E-3</v>
      </c>
      <c r="Z58" s="9">
        <f>O58+P58+Q58+R58+S58+T58+U58+V58+Y58</f>
        <v>3.3351712962962958E-2</v>
      </c>
      <c r="AB58" s="7">
        <v>7.6678240740740734E-3</v>
      </c>
      <c r="AD58" s="5">
        <f>M58+Z58+AB58</f>
        <v>5.5542511574074069E-2</v>
      </c>
      <c r="AE58" s="10" t="s">
        <v>164</v>
      </c>
    </row>
    <row r="59" spans="1:33" s="8" customFormat="1" x14ac:dyDescent="0.25">
      <c r="J59" s="3"/>
      <c r="K59" s="17"/>
      <c r="L59" s="17"/>
      <c r="M59" s="18"/>
      <c r="N59" s="4"/>
      <c r="O59" s="17"/>
      <c r="P59" s="17"/>
      <c r="Q59" s="17"/>
      <c r="R59" s="17"/>
      <c r="S59" s="17"/>
      <c r="T59" s="17"/>
      <c r="U59" s="17"/>
      <c r="V59" s="17"/>
      <c r="W59" s="17"/>
      <c r="X59" s="21"/>
      <c r="Y59" s="17"/>
      <c r="Z59" s="18"/>
      <c r="AA59" s="3"/>
      <c r="AB59" s="17"/>
      <c r="AC59" s="3"/>
      <c r="AD59" s="20"/>
    </row>
    <row r="60" spans="1:33" s="8" customFormat="1" x14ac:dyDescent="0.25">
      <c r="K60" s="17"/>
      <c r="L60" s="17"/>
      <c r="M60" s="18"/>
      <c r="O60" s="17"/>
      <c r="P60" s="17"/>
      <c r="Q60" s="17"/>
      <c r="R60" s="17"/>
      <c r="S60" s="17"/>
      <c r="T60" s="17"/>
      <c r="U60" s="17"/>
      <c r="V60" s="17"/>
      <c r="W60" s="17"/>
      <c r="X60" s="19"/>
      <c r="Y60" s="17"/>
      <c r="Z60" s="18"/>
      <c r="AB60" s="17"/>
      <c r="AD60" s="20"/>
    </row>
    <row r="61" spans="1:33" s="8" customFormat="1" x14ac:dyDescent="0.25">
      <c r="K61" s="17"/>
      <c r="L61" s="17"/>
      <c r="M61" s="18"/>
      <c r="O61" s="17"/>
      <c r="P61" s="17"/>
      <c r="Q61" s="17"/>
      <c r="R61" s="17"/>
      <c r="S61" s="17"/>
      <c r="T61" s="17"/>
      <c r="U61" s="17"/>
      <c r="V61" s="17"/>
      <c r="W61" s="17"/>
      <c r="X61" s="19"/>
      <c r="Y61" s="17"/>
      <c r="Z61" s="18"/>
      <c r="AB61" s="17"/>
      <c r="AD61" s="20"/>
    </row>
    <row r="62" spans="1:33" s="8" customFormat="1" x14ac:dyDescent="0.25">
      <c r="K62" s="17"/>
      <c r="L62" s="17"/>
      <c r="M62" s="18"/>
      <c r="O62" s="17"/>
      <c r="P62" s="17"/>
      <c r="Q62" s="17"/>
      <c r="R62" s="17"/>
      <c r="S62" s="17"/>
      <c r="T62" s="17"/>
      <c r="U62" s="17"/>
      <c r="V62" s="17"/>
      <c r="W62" s="17"/>
      <c r="X62" s="19"/>
      <c r="Y62" s="17"/>
      <c r="Z62" s="18"/>
      <c r="AB62" s="17"/>
      <c r="AD62" s="20"/>
    </row>
    <row r="63" spans="1:33" s="8" customFormat="1" x14ac:dyDescent="0.25">
      <c r="K63" s="17"/>
      <c r="L63" s="17"/>
      <c r="M63" s="18"/>
      <c r="O63" s="17"/>
      <c r="P63" s="17"/>
      <c r="Q63" s="17"/>
      <c r="R63" s="17"/>
      <c r="S63" s="17"/>
      <c r="T63" s="17"/>
      <c r="U63" s="17"/>
      <c r="V63" s="17"/>
      <c r="W63" s="17"/>
      <c r="X63" s="19"/>
      <c r="Y63" s="17"/>
      <c r="Z63" s="18"/>
      <c r="AB63" s="17"/>
      <c r="AD63" s="20"/>
    </row>
    <row r="64" spans="1:33" s="8" customFormat="1" x14ac:dyDescent="0.25">
      <c r="K64" s="17"/>
      <c r="L64" s="17"/>
      <c r="M64" s="18"/>
      <c r="O64" s="17"/>
      <c r="P64" s="17"/>
      <c r="Q64" s="17"/>
      <c r="R64" s="17"/>
      <c r="S64" s="17"/>
      <c r="T64" s="17"/>
      <c r="U64" s="17"/>
      <c r="V64" s="17"/>
      <c r="W64" s="17"/>
      <c r="X64" s="19"/>
      <c r="Y64" s="17"/>
      <c r="Z64" s="18"/>
      <c r="AB64" s="17"/>
      <c r="AD64" s="20"/>
    </row>
    <row r="65" spans="10:30" s="8" customFormat="1" x14ac:dyDescent="0.25">
      <c r="J65" s="3"/>
      <c r="K65" s="17"/>
      <c r="L65" s="17"/>
      <c r="M65" s="18"/>
      <c r="N65" s="4"/>
      <c r="O65" s="17"/>
      <c r="P65" s="17"/>
      <c r="Q65" s="17"/>
      <c r="R65" s="17"/>
      <c r="S65" s="17"/>
      <c r="T65" s="17"/>
      <c r="U65" s="17"/>
      <c r="V65" s="17"/>
      <c r="W65" s="17"/>
      <c r="X65" s="22"/>
      <c r="Y65" s="17"/>
      <c r="Z65" s="18"/>
      <c r="AA65" s="3"/>
      <c r="AB65" s="17"/>
      <c r="AC65" s="3"/>
      <c r="AD65" s="20"/>
    </row>
    <row r="66" spans="10:30" s="8" customFormat="1" x14ac:dyDescent="0.25">
      <c r="K66" s="17"/>
      <c r="L66" s="17"/>
      <c r="M66" s="18"/>
      <c r="O66" s="17"/>
      <c r="P66" s="17"/>
      <c r="Q66" s="17"/>
      <c r="R66" s="17"/>
      <c r="S66" s="17"/>
      <c r="T66" s="17"/>
      <c r="U66" s="17"/>
      <c r="V66" s="17"/>
      <c r="W66" s="17"/>
      <c r="X66" s="19"/>
      <c r="Y66" s="17"/>
      <c r="Z66" s="18"/>
      <c r="AB66" s="17"/>
      <c r="AD66" s="20"/>
    </row>
    <row r="67" spans="10:30" s="8" customFormat="1" x14ac:dyDescent="0.25">
      <c r="K67" s="17"/>
      <c r="L67" s="17"/>
      <c r="M67" s="18"/>
      <c r="O67" s="17"/>
      <c r="P67" s="17"/>
      <c r="Q67" s="17"/>
      <c r="R67" s="17"/>
      <c r="S67" s="17"/>
      <c r="T67" s="17"/>
      <c r="U67" s="17"/>
      <c r="V67" s="17"/>
      <c r="W67" s="17"/>
      <c r="X67" s="21"/>
      <c r="Y67" s="17"/>
      <c r="Z67" s="18"/>
      <c r="AB67" s="17"/>
      <c r="AD67" s="20"/>
    </row>
    <row r="68" spans="10:30" s="8" customFormat="1" x14ac:dyDescent="0.25">
      <c r="K68" s="17"/>
      <c r="L68" s="17"/>
      <c r="M68" s="18"/>
      <c r="O68" s="17"/>
      <c r="P68" s="17"/>
      <c r="Q68" s="17"/>
      <c r="R68" s="17"/>
      <c r="S68" s="17"/>
      <c r="T68" s="17"/>
      <c r="U68" s="17"/>
      <c r="V68" s="17"/>
      <c r="W68" s="17"/>
      <c r="X68" s="21"/>
      <c r="Y68" s="17"/>
      <c r="Z68" s="18"/>
      <c r="AB68" s="17"/>
      <c r="AD68" s="20"/>
    </row>
    <row r="69" spans="10:30" s="8" customFormat="1" x14ac:dyDescent="0.25">
      <c r="K69" s="17"/>
      <c r="L69" s="17"/>
      <c r="M69" s="18"/>
      <c r="O69" s="17"/>
      <c r="P69" s="17"/>
      <c r="Q69" s="17"/>
      <c r="R69" s="17"/>
      <c r="S69" s="17"/>
      <c r="T69" s="17"/>
      <c r="U69" s="17"/>
      <c r="V69" s="17"/>
      <c r="W69" s="17"/>
      <c r="X69" s="21"/>
      <c r="Y69" s="17"/>
      <c r="Z69" s="18"/>
      <c r="AB69" s="17"/>
      <c r="AD69" s="20"/>
    </row>
    <row r="70" spans="10:30" s="8" customFormat="1" x14ac:dyDescent="0.25">
      <c r="K70" s="17"/>
      <c r="L70" s="17"/>
      <c r="M70" s="18"/>
      <c r="O70" s="17"/>
      <c r="P70" s="17"/>
      <c r="Q70" s="17"/>
      <c r="R70" s="17"/>
      <c r="S70" s="17"/>
      <c r="T70" s="17"/>
      <c r="U70" s="17"/>
      <c r="V70" s="17"/>
      <c r="W70" s="17"/>
      <c r="X70" s="19"/>
      <c r="Y70" s="17"/>
      <c r="Z70" s="18"/>
      <c r="AB70" s="17"/>
      <c r="AD70" s="20"/>
    </row>
    <row r="71" spans="10:30" s="8" customFormat="1" x14ac:dyDescent="0.25">
      <c r="K71" s="17"/>
      <c r="L71" s="17"/>
      <c r="M71" s="18"/>
      <c r="O71" s="17"/>
      <c r="P71" s="17"/>
      <c r="Q71" s="17"/>
      <c r="R71" s="17"/>
      <c r="S71" s="17"/>
      <c r="T71" s="17"/>
      <c r="U71" s="17"/>
      <c r="V71" s="17"/>
      <c r="W71" s="17"/>
      <c r="X71" s="19"/>
      <c r="Y71" s="17"/>
      <c r="Z71" s="18"/>
      <c r="AB71" s="17"/>
      <c r="AD71" s="20"/>
    </row>
    <row r="72" spans="10:30" s="8" customFormat="1" x14ac:dyDescent="0.25">
      <c r="K72" s="17"/>
      <c r="L72" s="17"/>
      <c r="M72" s="18"/>
      <c r="O72" s="17"/>
      <c r="P72" s="17"/>
      <c r="Q72" s="17"/>
      <c r="R72" s="17"/>
      <c r="S72" s="17"/>
      <c r="T72" s="17"/>
      <c r="U72" s="17"/>
      <c r="V72" s="17"/>
      <c r="W72" s="17"/>
      <c r="X72" s="21"/>
      <c r="Y72" s="17"/>
      <c r="Z72" s="18"/>
      <c r="AB72" s="17"/>
      <c r="AD72" s="20"/>
    </row>
    <row r="73" spans="10:30" s="8" customFormat="1" x14ac:dyDescent="0.25">
      <c r="K73" s="17"/>
      <c r="L73" s="17"/>
      <c r="M73" s="18"/>
      <c r="O73" s="17"/>
      <c r="P73" s="17"/>
      <c r="Q73" s="17"/>
      <c r="R73" s="17"/>
      <c r="S73" s="17"/>
      <c r="T73" s="17"/>
      <c r="U73" s="17"/>
      <c r="V73" s="17"/>
      <c r="W73" s="17"/>
      <c r="X73" s="21"/>
      <c r="Y73" s="17"/>
      <c r="Z73" s="18"/>
      <c r="AB73" s="17"/>
      <c r="AD73" s="20"/>
    </row>
    <row r="74" spans="10:30" s="8" customFormat="1" x14ac:dyDescent="0.25">
      <c r="K74" s="17"/>
      <c r="L74" s="17"/>
      <c r="M74" s="18"/>
      <c r="O74" s="17"/>
      <c r="P74" s="17"/>
      <c r="Q74" s="17"/>
      <c r="R74" s="17"/>
      <c r="S74" s="17"/>
      <c r="T74" s="17"/>
      <c r="U74" s="17"/>
      <c r="V74" s="17"/>
      <c r="W74" s="17"/>
      <c r="X74" s="19"/>
      <c r="Y74" s="17"/>
      <c r="Z74" s="18"/>
      <c r="AB74" s="17"/>
      <c r="AD74" s="20"/>
    </row>
    <row r="75" spans="10:30" s="8" customFormat="1" x14ac:dyDescent="0.25">
      <c r="K75" s="17"/>
      <c r="L75" s="17"/>
      <c r="M75" s="18"/>
      <c r="O75" s="17"/>
      <c r="P75" s="17"/>
      <c r="Q75" s="17"/>
      <c r="R75" s="17"/>
      <c r="S75" s="17"/>
      <c r="T75" s="17"/>
      <c r="U75" s="17"/>
      <c r="V75" s="17"/>
      <c r="W75" s="17"/>
      <c r="X75" s="21"/>
      <c r="Y75" s="17"/>
      <c r="Z75" s="18"/>
      <c r="AB75" s="17"/>
      <c r="AD75" s="20"/>
    </row>
    <row r="76" spans="10:30" s="8" customFormat="1" x14ac:dyDescent="0.25">
      <c r="K76" s="17"/>
      <c r="L76" s="17"/>
      <c r="M76" s="18"/>
      <c r="O76" s="17"/>
      <c r="P76" s="17"/>
      <c r="Q76" s="17"/>
      <c r="R76" s="17"/>
      <c r="S76" s="17"/>
      <c r="T76" s="17"/>
      <c r="U76" s="17"/>
      <c r="V76" s="17"/>
      <c r="W76" s="17"/>
      <c r="X76" s="21"/>
      <c r="Y76" s="17"/>
      <c r="Z76" s="18"/>
      <c r="AB76" s="17"/>
      <c r="AD76" s="20"/>
    </row>
    <row r="77" spans="10:30" s="8" customFormat="1" x14ac:dyDescent="0.25">
      <c r="K77" s="17"/>
      <c r="L77" s="17"/>
      <c r="M77" s="18"/>
      <c r="O77" s="17"/>
      <c r="P77" s="17"/>
      <c r="Q77" s="17"/>
      <c r="R77" s="17"/>
      <c r="S77" s="17"/>
      <c r="T77" s="17"/>
      <c r="U77" s="17"/>
      <c r="V77" s="17"/>
      <c r="W77" s="17"/>
      <c r="X77" s="21"/>
      <c r="Y77" s="17"/>
      <c r="Z77" s="18"/>
      <c r="AB77" s="17"/>
      <c r="AD77" s="20"/>
    </row>
    <row r="78" spans="10:30" s="8" customFormat="1" x14ac:dyDescent="0.25">
      <c r="K78" s="17"/>
      <c r="L78" s="17"/>
      <c r="M78" s="18"/>
      <c r="O78" s="17"/>
      <c r="P78" s="17"/>
      <c r="Q78" s="17"/>
      <c r="R78" s="17"/>
      <c r="S78" s="17"/>
      <c r="T78" s="17"/>
      <c r="U78" s="17"/>
      <c r="V78" s="17"/>
      <c r="W78" s="17"/>
      <c r="X78" s="19"/>
      <c r="Y78" s="17"/>
      <c r="Z78" s="18"/>
      <c r="AB78" s="17"/>
      <c r="AD78" s="20"/>
    </row>
    <row r="79" spans="10:30" s="8" customFormat="1" x14ac:dyDescent="0.25">
      <c r="K79" s="17"/>
      <c r="L79" s="17"/>
      <c r="M79" s="18"/>
      <c r="O79" s="17"/>
      <c r="P79" s="17"/>
      <c r="Q79" s="17"/>
      <c r="R79" s="17"/>
      <c r="S79" s="17"/>
      <c r="T79" s="17"/>
      <c r="U79" s="17"/>
      <c r="V79" s="17"/>
      <c r="W79" s="17"/>
      <c r="X79" s="21"/>
      <c r="Y79" s="17"/>
      <c r="Z79" s="18"/>
      <c r="AB79" s="17"/>
      <c r="AD79" s="20"/>
    </row>
    <row r="80" spans="10:30" s="8" customFormat="1" x14ac:dyDescent="0.25">
      <c r="M80" s="18"/>
      <c r="X80" s="19"/>
      <c r="Z80" s="18"/>
      <c r="AD80" s="20"/>
    </row>
    <row r="81" spans="13:30" s="8" customFormat="1" x14ac:dyDescent="0.25">
      <c r="M81" s="18"/>
      <c r="X81" s="19"/>
      <c r="Z81" s="18"/>
      <c r="AD81" s="20"/>
    </row>
    <row r="82" spans="13:30" s="8" customFormat="1" x14ac:dyDescent="0.25">
      <c r="M82" s="18"/>
      <c r="X82" s="19"/>
      <c r="Z82" s="18"/>
      <c r="AD82" s="20"/>
    </row>
    <row r="83" spans="13:30" s="8" customFormat="1" x14ac:dyDescent="0.25">
      <c r="M83" s="18"/>
      <c r="X83" s="19"/>
      <c r="Z83" s="18"/>
      <c r="AD83" s="20"/>
    </row>
    <row r="84" spans="13:30" s="8" customFormat="1" x14ac:dyDescent="0.25">
      <c r="M84" s="18"/>
      <c r="X84" s="19"/>
      <c r="Z84" s="18"/>
      <c r="AD84" s="20"/>
    </row>
    <row r="85" spans="13:30" s="8" customFormat="1" x14ac:dyDescent="0.25">
      <c r="M85" s="18"/>
      <c r="X85" s="19"/>
      <c r="Z85" s="18"/>
      <c r="AD85" s="20"/>
    </row>
    <row r="86" spans="13:30" s="8" customFormat="1" x14ac:dyDescent="0.25">
      <c r="M86" s="18"/>
      <c r="X86" s="19"/>
      <c r="Z86" s="18"/>
      <c r="AD86" s="20"/>
    </row>
    <row r="87" spans="13:30" s="8" customFormat="1" x14ac:dyDescent="0.25">
      <c r="M87" s="18"/>
      <c r="X87" s="19"/>
      <c r="Z87" s="18"/>
      <c r="AD87" s="20"/>
    </row>
    <row r="88" spans="13:30" s="8" customFormat="1" x14ac:dyDescent="0.25">
      <c r="M88" s="18"/>
      <c r="X88" s="19"/>
      <c r="Z88" s="18"/>
      <c r="AD88" s="20"/>
    </row>
    <row r="89" spans="13:30" s="8" customFormat="1" x14ac:dyDescent="0.25">
      <c r="M89" s="18"/>
      <c r="X89" s="19"/>
      <c r="Z89" s="18"/>
      <c r="AD89" s="20"/>
    </row>
    <row r="90" spans="13:30" s="8" customFormat="1" x14ac:dyDescent="0.25">
      <c r="M90" s="18"/>
      <c r="X90" s="19"/>
      <c r="Z90" s="18"/>
      <c r="AD90" s="20"/>
    </row>
    <row r="91" spans="13:30" s="8" customFormat="1" x14ac:dyDescent="0.25">
      <c r="M91" s="18"/>
      <c r="X91" s="19"/>
      <c r="Z91" s="18"/>
      <c r="AD91" s="20"/>
    </row>
    <row r="92" spans="13:30" s="8" customFormat="1" x14ac:dyDescent="0.25">
      <c r="M92" s="18"/>
      <c r="X92" s="19"/>
      <c r="Z92" s="18"/>
      <c r="AD92" s="20"/>
    </row>
    <row r="93" spans="13:30" s="8" customFormat="1" x14ac:dyDescent="0.25">
      <c r="M93" s="18"/>
      <c r="X93" s="19"/>
      <c r="Z93" s="18"/>
      <c r="AD93" s="20"/>
    </row>
    <row r="94" spans="13:30" s="8" customFormat="1" x14ac:dyDescent="0.25">
      <c r="M94" s="18"/>
      <c r="X94" s="19"/>
      <c r="Z94" s="18"/>
      <c r="AD94" s="20"/>
    </row>
    <row r="95" spans="13:30" s="8" customFormat="1" x14ac:dyDescent="0.25">
      <c r="M95" s="18"/>
      <c r="X95" s="19"/>
      <c r="Z95" s="18"/>
      <c r="AD95" s="20"/>
    </row>
    <row r="96" spans="13:30" s="8" customFormat="1" x14ac:dyDescent="0.25">
      <c r="M96" s="18"/>
      <c r="X96" s="19"/>
      <c r="Z96" s="18"/>
      <c r="AD96" s="20"/>
    </row>
    <row r="97" spans="13:30" s="8" customFormat="1" x14ac:dyDescent="0.25">
      <c r="M97" s="18"/>
      <c r="X97" s="19"/>
      <c r="Z97" s="18"/>
      <c r="AD97" s="20"/>
    </row>
  </sheetData>
  <sortState ref="B3:AF56">
    <sortCondition ref="AD3:AD56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2016-12-18T15:34:20Z</dcterms:modified>
</cp:coreProperties>
</file>