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/>
  <mc:AlternateContent xmlns:mc="http://schemas.openxmlformats.org/markup-compatibility/2006">
    <mc:Choice Requires="x15">
      <x15ac:absPath xmlns:x15ac="http://schemas.microsoft.com/office/spreadsheetml/2010/11/ac" url="C:\Users\Jon Train\Dropbox (britishtriathlon.org)\1-2 Coaching Access Funding\2016-17 Projects\Clapham Chasers Womens 12-11-17\"/>
    </mc:Choice>
  </mc:AlternateContent>
  <bookViews>
    <workbookView xWindow="0" yWindow="0" windowWidth="20490" windowHeight="7530" xr2:uid="{00000000-000D-0000-FFFF-FFFF00000000}"/>
  </bookViews>
  <sheets>
    <sheet name="Sheet1" sheetId="1" r:id="rId1"/>
    <sheet name="Sheet2" sheetId="2" r:id="rId2"/>
    <sheet name="Sheet3" sheetId="3" r:id="rId3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2" l="1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1" i="2"/>
  <c r="AB23" i="1"/>
  <c r="AB16" i="1"/>
  <c r="AB24" i="1"/>
  <c r="AB30" i="1"/>
  <c r="AB26" i="1"/>
  <c r="AB14" i="1"/>
  <c r="AB3" i="1"/>
  <c r="AB25" i="1"/>
  <c r="AB32" i="1"/>
  <c r="AB19" i="1"/>
  <c r="AB12" i="1"/>
  <c r="AB28" i="1"/>
  <c r="AB33" i="1"/>
  <c r="AB20" i="1"/>
  <c r="AB18" i="1"/>
  <c r="AB8" i="1"/>
  <c r="AB6" i="1"/>
  <c r="AB10" i="1"/>
  <c r="AB27" i="1"/>
  <c r="AB17" i="1"/>
  <c r="AB5" i="1"/>
  <c r="AB37" i="1"/>
  <c r="AB11" i="1"/>
  <c r="AB22" i="1"/>
  <c r="AB13" i="1"/>
  <c r="AB15" i="1"/>
  <c r="AB7" i="1"/>
  <c r="AB9" i="1"/>
  <c r="AB34" i="1"/>
  <c r="AB4" i="1"/>
  <c r="AB35" i="1"/>
  <c r="AB36" i="1"/>
  <c r="AB29" i="1"/>
  <c r="AB31" i="1"/>
  <c r="O26" i="1"/>
  <c r="K26" i="1"/>
  <c r="O14" i="1"/>
  <c r="K14" i="1"/>
  <c r="O10" i="1"/>
  <c r="K10" i="1"/>
  <c r="O12" i="1"/>
  <c r="K12" i="1"/>
  <c r="O7" i="1"/>
  <c r="K7" i="1"/>
  <c r="O36" i="1"/>
  <c r="K36" i="1"/>
  <c r="AB21" i="1"/>
  <c r="O28" i="1"/>
  <c r="K28" i="1"/>
  <c r="O13" i="1"/>
  <c r="K13" i="1"/>
  <c r="O34" i="1"/>
  <c r="K34" i="1"/>
  <c r="O16" i="1"/>
  <c r="K16" i="1"/>
  <c r="O15" i="1"/>
  <c r="K15" i="1"/>
  <c r="O25" i="1"/>
  <c r="K25" i="1"/>
  <c r="O8" i="1"/>
  <c r="K8" i="1"/>
  <c r="O6" i="1"/>
  <c r="K6" i="1"/>
  <c r="O32" i="1"/>
  <c r="K32" i="1"/>
  <c r="O20" i="1"/>
  <c r="K20" i="1"/>
  <c r="O33" i="1"/>
  <c r="K33" i="1"/>
  <c r="O35" i="1"/>
  <c r="K35" i="1"/>
  <c r="O18" i="1"/>
  <c r="K18" i="1"/>
  <c r="O17" i="1"/>
  <c r="K17" i="1"/>
  <c r="O9" i="1"/>
  <c r="K9" i="1"/>
  <c r="O4" i="1"/>
  <c r="K4" i="1"/>
  <c r="O37" i="1"/>
  <c r="K37" i="1"/>
  <c r="O5" i="1"/>
  <c r="K5" i="1"/>
  <c r="O29" i="1"/>
  <c r="K29" i="1"/>
  <c r="O21" i="1"/>
  <c r="K21" i="1"/>
  <c r="O24" i="1"/>
  <c r="K24" i="1"/>
  <c r="O31" i="1"/>
  <c r="K31" i="1"/>
  <c r="O22" i="1"/>
  <c r="K22" i="1"/>
  <c r="O3" i="1"/>
  <c r="K3" i="1"/>
  <c r="O19" i="1"/>
  <c r="K19" i="1"/>
  <c r="O30" i="1"/>
  <c r="K30" i="1"/>
  <c r="O27" i="1"/>
  <c r="K27" i="1"/>
  <c r="O23" i="1"/>
  <c r="K23" i="1"/>
  <c r="O11" i="1"/>
  <c r="K11" i="1"/>
</calcChain>
</file>

<file path=xl/sharedStrings.xml><?xml version="1.0" encoding="utf-8"?>
<sst xmlns="http://schemas.openxmlformats.org/spreadsheetml/2006/main" count="305" uniqueCount="125">
  <si>
    <t>Overall</t>
  </si>
  <si>
    <t>Cat pos</t>
  </si>
  <si>
    <t xml:space="preserve">Bib </t>
  </si>
  <si>
    <t>Name</t>
  </si>
  <si>
    <t>Club</t>
  </si>
  <si>
    <t>TE number</t>
  </si>
  <si>
    <t>CAT</t>
  </si>
  <si>
    <t>Run Lap 1</t>
  </si>
  <si>
    <t>Run Lap 2 + trans</t>
  </si>
  <si>
    <t>Run Time</t>
  </si>
  <si>
    <t>Lap 1</t>
  </si>
  <si>
    <t>Lap 2</t>
  </si>
  <si>
    <t>Lap 3</t>
  </si>
  <si>
    <t>Lap 4</t>
  </si>
  <si>
    <t>Lap 5</t>
  </si>
  <si>
    <t>Lap 6</t>
  </si>
  <si>
    <t>Lap 7</t>
  </si>
  <si>
    <t>Lap 8</t>
  </si>
  <si>
    <t xml:space="preserve">Lap 9 </t>
  </si>
  <si>
    <t>Lap 10 + trans</t>
  </si>
  <si>
    <t>Bike Time</t>
  </si>
  <si>
    <t>Run 2</t>
  </si>
  <si>
    <t>Total</t>
  </si>
  <si>
    <t>Extra Lap</t>
  </si>
  <si>
    <t>East London Triathletes</t>
  </si>
  <si>
    <t>Helen</t>
  </si>
  <si>
    <t>Cristina</t>
  </si>
  <si>
    <t>Cooper</t>
  </si>
  <si>
    <t>Emma</t>
  </si>
  <si>
    <t>Lisa</t>
  </si>
  <si>
    <t>Gaskin</t>
  </si>
  <si>
    <t>Karen</t>
  </si>
  <si>
    <t>Hancock</t>
  </si>
  <si>
    <t>Sarah</t>
  </si>
  <si>
    <t>Serpentine Running Club</t>
  </si>
  <si>
    <t>Havering Tri</t>
  </si>
  <si>
    <t>Crystal Palace Triathletes</t>
  </si>
  <si>
    <t>E1066349</t>
  </si>
  <si>
    <t>Clapham Chasers Womens Only DUATHLON 2m/10m/1m (12/11/17)</t>
  </si>
  <si>
    <t>Louise</t>
  </si>
  <si>
    <t>Alan-Smith</t>
  </si>
  <si>
    <t>Jackie</t>
  </si>
  <si>
    <t>Bailey</t>
  </si>
  <si>
    <t>Ann</t>
  </si>
  <si>
    <t>Brennan</t>
  </si>
  <si>
    <t>Anna</t>
  </si>
  <si>
    <t>Brown</t>
  </si>
  <si>
    <t>Carol</t>
  </si>
  <si>
    <t>Cartwright</t>
  </si>
  <si>
    <t>Hayley</t>
  </si>
  <si>
    <t>Dallisson</t>
  </si>
  <si>
    <t>Stephanie</t>
  </si>
  <si>
    <t>Davis</t>
  </si>
  <si>
    <t>Elizabeth</t>
  </si>
  <si>
    <t>de Monchaux</t>
  </si>
  <si>
    <t>Tanya</t>
  </si>
  <si>
    <t>Duckworth</t>
  </si>
  <si>
    <t>Dudman</t>
  </si>
  <si>
    <t>Faull</t>
  </si>
  <si>
    <t>Charlotte</t>
  </si>
  <si>
    <t>Gore</t>
  </si>
  <si>
    <t>Lucy</t>
  </si>
  <si>
    <t>Emily</t>
  </si>
  <si>
    <t>Harrison</t>
  </si>
  <si>
    <t>Michelle</t>
  </si>
  <si>
    <t>Hinds</t>
  </si>
  <si>
    <t>Keira</t>
  </si>
  <si>
    <t>Hinshelwood</t>
  </si>
  <si>
    <t>Alison</t>
  </si>
  <si>
    <t>Hooper</t>
  </si>
  <si>
    <t>Victoria</t>
  </si>
  <si>
    <t>Jaques</t>
  </si>
  <si>
    <t>Ellie</t>
  </si>
  <si>
    <t>Kershaw</t>
  </si>
  <si>
    <t>Tarryn</t>
  </si>
  <si>
    <t>Leeferink</t>
  </si>
  <si>
    <t>Mariana</t>
  </si>
  <si>
    <t>Marques</t>
  </si>
  <si>
    <t>Danielle</t>
  </si>
  <si>
    <t>Millar</t>
  </si>
  <si>
    <t>Kat</t>
  </si>
  <si>
    <t>Millward</t>
  </si>
  <si>
    <t>Newman</t>
  </si>
  <si>
    <t>Josephine</t>
  </si>
  <si>
    <t>Perry</t>
  </si>
  <si>
    <t>Rawat</t>
  </si>
  <si>
    <t>yvonne</t>
  </si>
  <si>
    <t>scarsbrook</t>
  </si>
  <si>
    <t>Miranda</t>
  </si>
  <si>
    <t>Spencer</t>
  </si>
  <si>
    <t>Tracey</t>
  </si>
  <si>
    <t>Stewart</t>
  </si>
  <si>
    <t>Helena-Marie</t>
  </si>
  <si>
    <t>Theron</t>
  </si>
  <si>
    <t>Williamson</t>
  </si>
  <si>
    <t>Nicola</t>
  </si>
  <si>
    <t>Wright</t>
  </si>
  <si>
    <t>Greenwich Tritons</t>
  </si>
  <si>
    <t>Clapham Chasers</t>
  </si>
  <si>
    <t>Tri2o Triathlon Club</t>
  </si>
  <si>
    <t>Beccles Triathlon Club</t>
  </si>
  <si>
    <t>Sherfield Park Runners</t>
  </si>
  <si>
    <t>Roding Valley Tri</t>
  </si>
  <si>
    <t>E7977</t>
  </si>
  <si>
    <t>E10101711</t>
  </si>
  <si>
    <t>E10106686</t>
  </si>
  <si>
    <t>E1095256</t>
  </si>
  <si>
    <t>E1079113</t>
  </si>
  <si>
    <t>E1066686</t>
  </si>
  <si>
    <t>E10105188</t>
  </si>
  <si>
    <t>E1083806</t>
  </si>
  <si>
    <t>E10104550</t>
  </si>
  <si>
    <t>E121091</t>
  </si>
  <si>
    <t>E1059192</t>
  </si>
  <si>
    <t>E10105647</t>
  </si>
  <si>
    <t>E1092612</t>
  </si>
  <si>
    <t>50+</t>
  </si>
  <si>
    <t>16-19</t>
  </si>
  <si>
    <t>20-39</t>
  </si>
  <si>
    <t>40-49</t>
  </si>
  <si>
    <t>DNF</t>
  </si>
  <si>
    <t>DNF - skipped lap</t>
  </si>
  <si>
    <t>Bumped down to 4th in AG as outside assistance to repair puncture.</t>
  </si>
  <si>
    <t>Extra lap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</si>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</sst>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mm]:ss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1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46" fontId="1" fillId="0" borderId="1" xfId="0" applyNumberFormat="1" applyFont="1" applyBorder="1" applyAlignment="1">
      <alignment vertical="center" wrapText="1"/>
    </xf>
    <xf numFmtId="0" fontId="0" fillId="0" borderId="1" xfId="0" applyBorder="1"/>
    <xf numFmtId="0" fontId="0" fillId="0" borderId="0" xfId="0" applyBorder="1"/>
    <xf numFmtId="14" fontId="0" fillId="0" borderId="1" xfId="0" applyNumberFormat="1" applyBorder="1"/>
    <xf numFmtId="0" fontId="1" fillId="0" borderId="1" xfId="0" applyFont="1" applyBorder="1" applyAlignment="1">
      <alignment vertical="center" wrapText="1"/>
    </xf>
    <xf numFmtId="0" fontId="0" fillId="2" borderId="0" xfId="0" applyFill="1"/>
    <xf numFmtId="0" fontId="0" fillId="0" borderId="0" xfId="0" applyFill="1"/>
    <xf numFmtId="0" fontId="0" fillId="0" borderId="1" xfId="0" applyFill="1" applyBorder="1"/>
    <xf numFmtId="46" fontId="1" fillId="0" borderId="1" xfId="0" applyNumberFormat="1" applyFont="1" applyFill="1" applyBorder="1" applyAlignment="1">
      <alignment vertical="center" wrapText="1"/>
    </xf>
    <xf numFmtId="47" fontId="0" fillId="0" borderId="1" xfId="0" applyNumberFormat="1" applyFill="1" applyBorder="1"/>
    <xf numFmtId="16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47" fontId="0" fillId="0" borderId="0" xfId="0" applyNumberFormat="1" applyFill="1"/>
    <xf numFmtId="0" fontId="2" fillId="0" borderId="0" xfId="0" applyFont="1" applyAlignment="1">
      <alignment horizontal="left" vertical="top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7"/>
  <sheetViews>
    <sheetView tabSelected="1" zoomScalePageLayoutView="85" workbookViewId="0">
      <selection activeCell="G2" sqref="G2"/>
    </sheetView>
  </sheetViews>
  <sheetFormatPr defaultColWidth="8.85546875" defaultRowHeight="15" x14ac:dyDescent="0.25"/>
  <cols>
    <col min="4" max="4" width="7.42578125" customWidth="1"/>
    <col min="5" max="5" width="21.42578125" bestFit="1" customWidth="1"/>
    <col min="6" max="6" width="21.42578125" customWidth="1"/>
    <col min="7" max="7" width="36.7109375" bestFit="1" customWidth="1"/>
    <col min="8" max="8" width="13.140625" bestFit="1" customWidth="1"/>
    <col min="10" max="10" width="3.7109375" customWidth="1"/>
    <col min="12" max="12" width="4.7109375" customWidth="1"/>
    <col min="16" max="16" width="2.28515625" customWidth="1"/>
    <col min="23" max="25" width="10.42578125" bestFit="1" customWidth="1"/>
    <col min="29" max="29" width="3.42578125" customWidth="1"/>
    <col min="31" max="31" width="3.28515625" customWidth="1"/>
  </cols>
  <sheetData>
    <row r="1" spans="1:32" ht="28.5" customHeight="1" x14ac:dyDescent="0.25">
      <c r="A1" s="21" t="s">
        <v>38</v>
      </c>
      <c r="B1" s="21"/>
      <c r="C1" s="21"/>
      <c r="D1" s="21"/>
      <c r="E1" s="21"/>
      <c r="F1" s="21"/>
      <c r="G1" s="21"/>
      <c r="K1" s="7"/>
    </row>
    <row r="2" spans="1:32" ht="30" x14ac:dyDescent="0.25">
      <c r="B2" s="1" t="s">
        <v>0</v>
      </c>
      <c r="C2" s="1" t="s">
        <v>1</v>
      </c>
      <c r="D2" s="1" t="s">
        <v>2</v>
      </c>
      <c r="E2" s="2" t="s">
        <v>3</v>
      </c>
      <c r="F2" s="2"/>
      <c r="G2" s="3" t="s">
        <v>4</v>
      </c>
      <c r="H2" s="3" t="s">
        <v>5</v>
      </c>
      <c r="I2" s="3" t="s">
        <v>6</v>
      </c>
      <c r="J2" s="9"/>
      <c r="K2" s="3" t="s">
        <v>22</v>
      </c>
      <c r="L2" s="9"/>
      <c r="M2" s="3" t="s">
        <v>7</v>
      </c>
      <c r="N2" s="3" t="s">
        <v>8</v>
      </c>
      <c r="O2" s="3" t="s">
        <v>9</v>
      </c>
      <c r="P2" s="9"/>
      <c r="Q2" s="3" t="s">
        <v>10</v>
      </c>
      <c r="R2" s="3" t="s">
        <v>11</v>
      </c>
      <c r="S2" s="3" t="s">
        <v>12</v>
      </c>
      <c r="T2" s="3" t="s">
        <v>13</v>
      </c>
      <c r="U2" s="3" t="s">
        <v>14</v>
      </c>
      <c r="V2" s="3" t="s">
        <v>15</v>
      </c>
      <c r="W2" s="3" t="s">
        <v>16</v>
      </c>
      <c r="X2" s="3" t="s">
        <v>17</v>
      </c>
      <c r="Y2" s="3" t="s">
        <v>18</v>
      </c>
      <c r="Z2" s="3" t="s">
        <v>23</v>
      </c>
      <c r="AA2" s="3" t="s">
        <v>19</v>
      </c>
      <c r="AB2" s="3" t="s">
        <v>20</v>
      </c>
      <c r="AC2" s="9"/>
      <c r="AD2" s="3" t="s">
        <v>21</v>
      </c>
      <c r="AE2" s="4"/>
      <c r="AF2" s="19" t="s">
        <v>124</v>
      </c>
    </row>
    <row r="3" spans="1:32" s="11" customFormat="1" x14ac:dyDescent="0.25">
      <c r="B3" s="12">
        <v>1</v>
      </c>
      <c r="C3" s="12">
        <v>1</v>
      </c>
      <c r="D3" s="12">
        <v>15</v>
      </c>
      <c r="E3" s="12" t="s">
        <v>51</v>
      </c>
      <c r="F3" s="12" t="s">
        <v>52</v>
      </c>
      <c r="G3" s="12" t="s">
        <v>98</v>
      </c>
      <c r="H3" s="12"/>
      <c r="I3" s="12" t="s">
        <v>118</v>
      </c>
      <c r="J3" s="12"/>
      <c r="K3" s="13">
        <f>O3+AB3+AD3</f>
        <v>3.5297280092592594E-2</v>
      </c>
      <c r="L3" s="12"/>
      <c r="M3" s="14">
        <v>3.9146064814814816E-3</v>
      </c>
      <c r="N3" s="14">
        <v>4.4930902777777773E-3</v>
      </c>
      <c r="O3" s="15">
        <f>M3+N3</f>
        <v>8.4076967592592589E-3</v>
      </c>
      <c r="P3" s="12"/>
      <c r="Q3" s="14">
        <v>2.2087731481481481E-3</v>
      </c>
      <c r="R3" s="14">
        <v>2.2534143518518519E-3</v>
      </c>
      <c r="S3" s="14">
        <v>2.2237384259259259E-3</v>
      </c>
      <c r="T3" s="14">
        <v>2.204363425925926E-3</v>
      </c>
      <c r="U3" s="14">
        <v>2.2074189814814816E-3</v>
      </c>
      <c r="V3" s="14">
        <v>2.2441782407407406E-3</v>
      </c>
      <c r="W3" s="14">
        <v>2.2990162037037037E-3</v>
      </c>
      <c r="X3" s="14">
        <v>2.2784953703703704E-3</v>
      </c>
      <c r="Y3" s="14">
        <v>2.2760416666666667E-3</v>
      </c>
      <c r="Z3" s="12"/>
      <c r="AA3" s="14">
        <v>2.6247222222222223E-3</v>
      </c>
      <c r="AB3" s="15">
        <f>Q3+R3+S3+T3+U3+V3+W3+X3+AA3+Y3</f>
        <v>2.2820162037037038E-2</v>
      </c>
      <c r="AC3" s="12"/>
      <c r="AD3" s="14">
        <v>4.0694212962962958E-3</v>
      </c>
    </row>
    <row r="4" spans="1:32" s="11" customFormat="1" x14ac:dyDescent="0.25">
      <c r="B4" s="12">
        <v>2</v>
      </c>
      <c r="C4" s="12">
        <v>2</v>
      </c>
      <c r="D4" s="12">
        <v>50</v>
      </c>
      <c r="E4" s="12" t="s">
        <v>88</v>
      </c>
      <c r="F4" s="12" t="s">
        <v>89</v>
      </c>
      <c r="G4" s="12"/>
      <c r="H4" s="12"/>
      <c r="I4" s="12" t="s">
        <v>118</v>
      </c>
      <c r="J4" s="12"/>
      <c r="K4" s="13">
        <f>O4+AB4+AD4</f>
        <v>3.8734837962962961E-2</v>
      </c>
      <c r="L4" s="12"/>
      <c r="M4" s="14">
        <v>4.5201851851851852E-3</v>
      </c>
      <c r="N4" s="14">
        <v>4.9229166666666666E-3</v>
      </c>
      <c r="O4" s="15">
        <f>M4+N4</f>
        <v>9.4431018518518518E-3</v>
      </c>
      <c r="P4" s="12"/>
      <c r="Q4" s="14">
        <v>2.3128819444444447E-3</v>
      </c>
      <c r="R4" s="14">
        <v>2.4225347222222222E-3</v>
      </c>
      <c r="S4" s="14">
        <v>2.3834027777777781E-3</v>
      </c>
      <c r="T4" s="14">
        <v>2.4587384259259258E-3</v>
      </c>
      <c r="U4" s="14">
        <v>2.4611226851851855E-3</v>
      </c>
      <c r="V4" s="14">
        <v>2.4679976851851855E-3</v>
      </c>
      <c r="W4" s="14">
        <v>2.4613078703703702E-3</v>
      </c>
      <c r="X4" s="14">
        <v>2.4090625000000002E-3</v>
      </c>
      <c r="Y4" s="14">
        <v>2.4938310185185185E-3</v>
      </c>
      <c r="Z4" s="12"/>
      <c r="AA4" s="14">
        <v>2.731666666666667E-3</v>
      </c>
      <c r="AB4" s="15">
        <f>Q4+R4+S4+T4+U4+V4+W4+X4+AA4+Y4</f>
        <v>2.4602546296296296E-2</v>
      </c>
      <c r="AC4" s="12"/>
      <c r="AD4" s="14">
        <v>4.6891898148148153E-3</v>
      </c>
    </row>
    <row r="5" spans="1:32" s="11" customFormat="1" x14ac:dyDescent="0.25">
      <c r="B5" s="12">
        <v>3</v>
      </c>
      <c r="C5" s="12">
        <v>1</v>
      </c>
      <c r="D5" s="12">
        <v>38</v>
      </c>
      <c r="E5" s="12" t="s">
        <v>72</v>
      </c>
      <c r="F5" s="12" t="s">
        <v>73</v>
      </c>
      <c r="G5" s="12" t="s">
        <v>100</v>
      </c>
      <c r="H5" s="12" t="s">
        <v>108</v>
      </c>
      <c r="I5" s="12" t="s">
        <v>117</v>
      </c>
      <c r="J5" s="12"/>
      <c r="K5" s="13">
        <f>O5+AB5+AD5</f>
        <v>3.8852604166666665E-2</v>
      </c>
      <c r="L5" s="12"/>
      <c r="M5" s="14">
        <v>4.898865740740741E-3</v>
      </c>
      <c r="N5" s="14">
        <v>5.5509143518518511E-3</v>
      </c>
      <c r="O5" s="15">
        <f>M5+N5</f>
        <v>1.0449780092592592E-2</v>
      </c>
      <c r="P5" s="12"/>
      <c r="Q5" s="14">
        <v>2.2295023148148148E-3</v>
      </c>
      <c r="R5" s="14">
        <v>2.2418749999999999E-3</v>
      </c>
      <c r="S5" s="14">
        <v>2.2088194444444442E-3</v>
      </c>
      <c r="T5" s="14">
        <v>2.2289467592592591E-3</v>
      </c>
      <c r="U5" s="14">
        <v>2.2324305555555556E-3</v>
      </c>
      <c r="V5" s="14">
        <v>2.2701620370370371E-3</v>
      </c>
      <c r="W5" s="14">
        <v>2.2687037037037038E-3</v>
      </c>
      <c r="X5" s="14">
        <v>2.3132291666666666E-3</v>
      </c>
      <c r="Y5" s="14">
        <v>2.280474537037037E-3</v>
      </c>
      <c r="Z5" s="14"/>
      <c r="AA5" s="14">
        <v>2.6734259259259259E-3</v>
      </c>
      <c r="AB5" s="15">
        <f>Q5+R5+S5+T5+U5+V5+W5+X5+AA5+Y5</f>
        <v>2.2947569444444444E-2</v>
      </c>
      <c r="AC5" s="12"/>
      <c r="AD5" s="14">
        <v>5.4552546296296293E-3</v>
      </c>
    </row>
    <row r="6" spans="1:32" s="11" customFormat="1" x14ac:dyDescent="0.25">
      <c r="B6" s="12">
        <v>4</v>
      </c>
      <c r="C6" s="12">
        <v>3</v>
      </c>
      <c r="D6" s="12">
        <v>31</v>
      </c>
      <c r="E6" s="12" t="s">
        <v>64</v>
      </c>
      <c r="F6" s="12" t="s">
        <v>65</v>
      </c>
      <c r="G6" s="12"/>
      <c r="H6" s="12"/>
      <c r="I6" s="12" t="s">
        <v>118</v>
      </c>
      <c r="J6" s="16"/>
      <c r="K6" s="13">
        <f>O6+AB6+AD6</f>
        <v>3.9043391203703703E-2</v>
      </c>
      <c r="L6" s="16"/>
      <c r="M6" s="14">
        <v>4.5071874999999999E-3</v>
      </c>
      <c r="N6" s="14">
        <v>5.0856481481481482E-3</v>
      </c>
      <c r="O6" s="15">
        <f>M6+N6</f>
        <v>9.5928356481481472E-3</v>
      </c>
      <c r="P6" s="17"/>
      <c r="Q6" s="14">
        <v>2.3487962962962963E-3</v>
      </c>
      <c r="R6" s="14">
        <v>2.4503703703703705E-3</v>
      </c>
      <c r="S6" s="14">
        <v>2.4806249999999998E-3</v>
      </c>
      <c r="T6" s="14">
        <v>2.5190277777777776E-3</v>
      </c>
      <c r="U6" s="14">
        <v>2.3967476851851854E-3</v>
      </c>
      <c r="V6" s="14">
        <v>2.4513078703703702E-3</v>
      </c>
      <c r="W6" s="14">
        <v>2.4320370370370368E-3</v>
      </c>
      <c r="X6" s="14">
        <v>2.4063773148148148E-3</v>
      </c>
      <c r="Y6" s="14">
        <v>2.5202430555555555E-3</v>
      </c>
      <c r="Z6" s="18"/>
      <c r="AA6" s="14">
        <v>2.8295370370370367E-3</v>
      </c>
      <c r="AB6" s="15">
        <f>Q6+R6+S6+T6+U6+V6+W6+X6+AA6+Y6</f>
        <v>2.4835069444444444E-2</v>
      </c>
      <c r="AC6" s="16"/>
      <c r="AD6" s="14">
        <v>4.615486111111111E-3</v>
      </c>
      <c r="AE6" s="19"/>
    </row>
    <row r="7" spans="1:32" s="11" customFormat="1" x14ac:dyDescent="0.25">
      <c r="B7" s="12">
        <v>5</v>
      </c>
      <c r="C7" s="12">
        <v>1</v>
      </c>
      <c r="D7" s="12">
        <v>45</v>
      </c>
      <c r="E7" s="12" t="s">
        <v>83</v>
      </c>
      <c r="F7" s="12" t="s">
        <v>84</v>
      </c>
      <c r="G7" s="12" t="s">
        <v>34</v>
      </c>
      <c r="H7" s="12" t="s">
        <v>112</v>
      </c>
      <c r="I7" s="12" t="s">
        <v>119</v>
      </c>
      <c r="J7" s="12"/>
      <c r="K7" s="13">
        <f>O7+AB7+AD7</f>
        <v>3.9062418981481481E-2</v>
      </c>
      <c r="L7" s="12"/>
      <c r="M7" s="14">
        <v>5.1551851851851854E-3</v>
      </c>
      <c r="N7" s="14">
        <v>5.8367013888888887E-3</v>
      </c>
      <c r="O7" s="15">
        <f>M7+N7</f>
        <v>1.0991886574074074E-2</v>
      </c>
      <c r="P7" s="12"/>
      <c r="Q7" s="14">
        <v>2.2172106481481483E-3</v>
      </c>
      <c r="R7" s="14">
        <v>2.2358449074074073E-3</v>
      </c>
      <c r="S7" s="14">
        <v>2.2517708333333335E-3</v>
      </c>
      <c r="T7" s="14">
        <v>2.1707175925925926E-3</v>
      </c>
      <c r="U7" s="14">
        <v>2.2563078703703708E-3</v>
      </c>
      <c r="V7" s="14">
        <v>2.1898032407407409E-3</v>
      </c>
      <c r="W7" s="14">
        <v>2.1738078703703702E-3</v>
      </c>
      <c r="X7" s="14">
        <v>2.1886921296296294E-3</v>
      </c>
      <c r="Y7" s="14">
        <v>2.2460648148148149E-3</v>
      </c>
      <c r="Z7" s="12"/>
      <c r="AA7" s="14">
        <v>2.8080439814814812E-3</v>
      </c>
      <c r="AB7" s="15">
        <f>Q7+R7+S7+T7+U7+V7+W7+X7+AA7+Y7</f>
        <v>2.2738263888888888E-2</v>
      </c>
      <c r="AC7" s="12"/>
      <c r="AD7" s="14">
        <v>5.3322685185185183E-3</v>
      </c>
    </row>
    <row r="8" spans="1:32" s="11" customFormat="1" x14ac:dyDescent="0.25">
      <c r="B8" s="12">
        <v>6</v>
      </c>
      <c r="C8" s="12">
        <v>4</v>
      </c>
      <c r="D8" s="12">
        <v>28</v>
      </c>
      <c r="E8" s="12" t="s">
        <v>62</v>
      </c>
      <c r="F8" s="12" t="s">
        <v>63</v>
      </c>
      <c r="G8" s="12" t="s">
        <v>98</v>
      </c>
      <c r="H8" s="12"/>
      <c r="I8" s="12" t="s">
        <v>118</v>
      </c>
      <c r="J8" s="12"/>
      <c r="K8" s="13">
        <f>O8+AB8+AD8</f>
        <v>4.0241805555555558E-2</v>
      </c>
      <c r="L8" s="12"/>
      <c r="M8" s="14">
        <v>4.6388078703703704E-3</v>
      </c>
      <c r="N8" s="14">
        <v>5.2819444444444441E-3</v>
      </c>
      <c r="O8" s="15">
        <f>M8+N8</f>
        <v>9.9207523148148145E-3</v>
      </c>
      <c r="P8" s="12"/>
      <c r="Q8" s="14">
        <v>2.3787268518518519E-3</v>
      </c>
      <c r="R8" s="14">
        <v>2.5046412037037038E-3</v>
      </c>
      <c r="S8" s="14">
        <v>2.3730439814814816E-3</v>
      </c>
      <c r="T8" s="14">
        <v>2.4131712962962961E-3</v>
      </c>
      <c r="U8" s="14">
        <v>2.4923842592592589E-3</v>
      </c>
      <c r="V8" s="14">
        <v>2.4481944444444442E-3</v>
      </c>
      <c r="W8" s="14">
        <v>2.5280671296296297E-3</v>
      </c>
      <c r="X8" s="14">
        <v>2.5252430555555557E-3</v>
      </c>
      <c r="Y8" s="14">
        <v>2.5193402777777779E-3</v>
      </c>
      <c r="Z8" s="12"/>
      <c r="AA8" s="14">
        <v>2.8624884259259263E-3</v>
      </c>
      <c r="AB8" s="15">
        <f>Q8+R8+S8+T8+U8+V8+W8+X8+AA8+Y8</f>
        <v>2.5045300925925926E-2</v>
      </c>
      <c r="AC8" s="12"/>
      <c r="AD8" s="14">
        <v>5.2757523148148147E-3</v>
      </c>
    </row>
    <row r="9" spans="1:32" s="11" customFormat="1" x14ac:dyDescent="0.25">
      <c r="B9" s="12">
        <v>7</v>
      </c>
      <c r="C9" s="12">
        <v>5</v>
      </c>
      <c r="D9" s="12">
        <v>47</v>
      </c>
      <c r="E9" s="12" t="s">
        <v>62</v>
      </c>
      <c r="F9" s="12" t="s">
        <v>85</v>
      </c>
      <c r="G9" s="12"/>
      <c r="H9" s="12"/>
      <c r="I9" s="12" t="s">
        <v>118</v>
      </c>
      <c r="J9" s="12"/>
      <c r="K9" s="13">
        <f>O9+AB9+AD9</f>
        <v>4.073646990740741E-2</v>
      </c>
      <c r="L9" s="12"/>
      <c r="M9" s="14">
        <v>5.2042129629629634E-3</v>
      </c>
      <c r="N9" s="14">
        <v>6.1375925925925929E-3</v>
      </c>
      <c r="O9" s="15">
        <f>M9+N9</f>
        <v>1.1341805555555556E-2</v>
      </c>
      <c r="P9" s="12"/>
      <c r="Q9" s="14">
        <v>2.2584606481481483E-3</v>
      </c>
      <c r="R9" s="14">
        <v>2.320752314814815E-3</v>
      </c>
      <c r="S9" s="14">
        <v>2.3580787037037038E-3</v>
      </c>
      <c r="T9" s="14">
        <v>2.2196759259259262E-3</v>
      </c>
      <c r="U9" s="14">
        <v>2.3764699074074074E-3</v>
      </c>
      <c r="V9" s="14">
        <v>2.3642361111111112E-3</v>
      </c>
      <c r="W9" s="14">
        <v>2.319675925925926E-3</v>
      </c>
      <c r="X9" s="14">
        <v>2.2682638888888891E-3</v>
      </c>
      <c r="Y9" s="14">
        <v>2.2630208333333335E-3</v>
      </c>
      <c r="Z9" s="14"/>
      <c r="AA9" s="14">
        <v>3.0181712962962966E-3</v>
      </c>
      <c r="AB9" s="15">
        <f>Q9+R9+S9+T9+U9+V9+W9+X9+AA9+Y9</f>
        <v>2.3766805555555558E-2</v>
      </c>
      <c r="AC9" s="12"/>
      <c r="AD9" s="14">
        <v>5.6278587962962957E-3</v>
      </c>
    </row>
    <row r="10" spans="1:32" s="11" customFormat="1" x14ac:dyDescent="0.25">
      <c r="B10" s="12">
        <v>8</v>
      </c>
      <c r="C10" s="12">
        <v>6</v>
      </c>
      <c r="D10" s="12">
        <v>32</v>
      </c>
      <c r="E10" s="12" t="s">
        <v>66</v>
      </c>
      <c r="F10" s="12" t="s">
        <v>67</v>
      </c>
      <c r="G10" s="12"/>
      <c r="H10" s="12"/>
      <c r="I10" s="12" t="s">
        <v>118</v>
      </c>
      <c r="J10" s="12"/>
      <c r="K10" s="13">
        <f>O10+AB10+AD10</f>
        <v>4.111899305555556E-2</v>
      </c>
      <c r="L10" s="12"/>
      <c r="M10" s="14">
        <v>4.5969675925925926E-3</v>
      </c>
      <c r="N10" s="14">
        <v>5.3280439814814813E-3</v>
      </c>
      <c r="O10" s="15">
        <f>M10+N10</f>
        <v>9.9250115740740739E-3</v>
      </c>
      <c r="P10" s="12"/>
      <c r="Q10" s="14">
        <v>2.5562037037037038E-3</v>
      </c>
      <c r="R10" s="14">
        <v>2.5630671296296295E-3</v>
      </c>
      <c r="S10" s="14">
        <v>2.5541087962962961E-3</v>
      </c>
      <c r="T10" s="14">
        <v>2.5027083333333333E-3</v>
      </c>
      <c r="U10" s="14">
        <v>2.6047916666666667E-3</v>
      </c>
      <c r="V10" s="14">
        <v>2.5987731481481482E-3</v>
      </c>
      <c r="W10" s="14">
        <v>2.5978703703703706E-3</v>
      </c>
      <c r="X10" s="14">
        <v>2.6089351851851851E-3</v>
      </c>
      <c r="Y10" s="14">
        <v>2.6719328703703701E-3</v>
      </c>
      <c r="Z10" s="12"/>
      <c r="AA10" s="14">
        <v>2.9584143518518523E-3</v>
      </c>
      <c r="AB10" s="15">
        <f>Q10+R10+S10+T10+U10+V10+W10+X10+AA10+Y10</f>
        <v>2.6216805555555559E-2</v>
      </c>
      <c r="AC10" s="12"/>
      <c r="AD10" s="14">
        <v>4.9771759259259257E-3</v>
      </c>
    </row>
    <row r="11" spans="1:32" s="11" customFormat="1" x14ac:dyDescent="0.25">
      <c r="B11" s="12">
        <v>9</v>
      </c>
      <c r="C11" s="12">
        <v>7</v>
      </c>
      <c r="D11" s="12">
        <v>41</v>
      </c>
      <c r="E11" s="12" t="s">
        <v>76</v>
      </c>
      <c r="F11" s="12" t="s">
        <v>77</v>
      </c>
      <c r="G11" s="12" t="s">
        <v>98</v>
      </c>
      <c r="H11" s="12" t="s">
        <v>109</v>
      </c>
      <c r="I11" s="12" t="s">
        <v>118</v>
      </c>
      <c r="J11" s="12"/>
      <c r="K11" s="13">
        <f>O11+AB11+AD11</f>
        <v>4.1701782407407406E-2</v>
      </c>
      <c r="L11" s="12"/>
      <c r="M11" s="14">
        <v>5.0332060185185193E-3</v>
      </c>
      <c r="N11" s="14">
        <v>5.6263541666666667E-3</v>
      </c>
      <c r="O11" s="15">
        <f>M11+N11</f>
        <v>1.0659560185185185E-2</v>
      </c>
      <c r="P11" s="12"/>
      <c r="Q11" s="14">
        <v>2.4947685185185186E-3</v>
      </c>
      <c r="R11" s="14">
        <v>2.511539351851852E-3</v>
      </c>
      <c r="S11" s="14">
        <v>2.5570833333333335E-3</v>
      </c>
      <c r="T11" s="14">
        <v>2.5826851851851848E-3</v>
      </c>
      <c r="U11" s="14">
        <v>2.5531944444444443E-3</v>
      </c>
      <c r="V11" s="14">
        <v>2.5521527777777778E-3</v>
      </c>
      <c r="W11" s="14">
        <v>2.5384027777777779E-3</v>
      </c>
      <c r="X11" s="14">
        <v>2.5341319444444443E-3</v>
      </c>
      <c r="Y11" s="14">
        <v>2.6551273148148146E-3</v>
      </c>
      <c r="Z11" s="12"/>
      <c r="AA11" s="14">
        <v>3.0617939814814813E-3</v>
      </c>
      <c r="AB11" s="15">
        <f>Q11+R11+S11+T11+U11+V11+W11+X11+AA11+Y11</f>
        <v>2.6040879629629629E-2</v>
      </c>
      <c r="AC11" s="12"/>
      <c r="AD11" s="14">
        <v>5.0013425925925928E-3</v>
      </c>
    </row>
    <row r="12" spans="1:32" s="11" customFormat="1" x14ac:dyDescent="0.25">
      <c r="B12" s="12">
        <v>10</v>
      </c>
      <c r="C12" s="12">
        <v>8</v>
      </c>
      <c r="D12" s="12">
        <v>19</v>
      </c>
      <c r="E12" s="12" t="s">
        <v>33</v>
      </c>
      <c r="F12" s="12" t="s">
        <v>58</v>
      </c>
      <c r="G12" s="12" t="s">
        <v>98</v>
      </c>
      <c r="H12" s="12" t="s">
        <v>107</v>
      </c>
      <c r="I12" s="12" t="s">
        <v>118</v>
      </c>
      <c r="J12" s="12"/>
      <c r="K12" s="13">
        <f>O12+AB12+AD12</f>
        <v>4.2004259259259255E-2</v>
      </c>
      <c r="L12" s="12"/>
      <c r="M12" s="14">
        <v>5.6615162037037042E-3</v>
      </c>
      <c r="N12" s="14">
        <v>6.2820023148148149E-3</v>
      </c>
      <c r="O12" s="15">
        <f>M12+N12</f>
        <v>1.194351851851852E-2</v>
      </c>
      <c r="P12" s="12"/>
      <c r="Q12" s="14">
        <v>2.3167708333333334E-3</v>
      </c>
      <c r="R12" s="14">
        <v>2.2516550925925924E-3</v>
      </c>
      <c r="S12" s="14">
        <v>2.3583564814814817E-3</v>
      </c>
      <c r="T12" s="14">
        <v>2.377476851851852E-3</v>
      </c>
      <c r="U12" s="14">
        <v>2.3903819444444445E-3</v>
      </c>
      <c r="V12" s="14">
        <v>2.3552893518518519E-3</v>
      </c>
      <c r="W12" s="14">
        <v>2.3556018518518518E-3</v>
      </c>
      <c r="X12" s="14">
        <v>2.3813541666666666E-3</v>
      </c>
      <c r="Y12" s="14">
        <v>2.4597222222222221E-3</v>
      </c>
      <c r="Z12" s="12"/>
      <c r="AA12" s="14">
        <v>2.9289467592592596E-3</v>
      </c>
      <c r="AB12" s="15">
        <f>Q12+R12+S12+T12+U12+V12+W12+X12+AA12+Y12</f>
        <v>2.4175555555555551E-2</v>
      </c>
      <c r="AC12" s="12"/>
      <c r="AD12" s="14">
        <v>5.8851851851851843E-3</v>
      </c>
    </row>
    <row r="13" spans="1:32" s="11" customFormat="1" x14ac:dyDescent="0.25">
      <c r="B13" s="12">
        <v>11</v>
      </c>
      <c r="C13" s="12">
        <v>2</v>
      </c>
      <c r="D13" s="12">
        <v>43</v>
      </c>
      <c r="E13" s="12" t="s">
        <v>80</v>
      </c>
      <c r="F13" s="12" t="s">
        <v>81</v>
      </c>
      <c r="G13" s="12"/>
      <c r="H13" s="12" t="s">
        <v>110</v>
      </c>
      <c r="I13" s="12" t="s">
        <v>119</v>
      </c>
      <c r="J13" s="12"/>
      <c r="K13" s="13">
        <f>O13+AB13+AD13</f>
        <v>4.2319803240740736E-2</v>
      </c>
      <c r="L13" s="12"/>
      <c r="M13" s="14">
        <v>6.1728240740740745E-3</v>
      </c>
      <c r="N13" s="14">
        <v>6.5659259259259256E-3</v>
      </c>
      <c r="O13" s="15">
        <f>M13+N13</f>
        <v>1.273875E-2</v>
      </c>
      <c r="P13" s="12"/>
      <c r="Q13" s="14">
        <v>2.3166087962962962E-3</v>
      </c>
      <c r="R13" s="14">
        <v>2.2868749999999998E-3</v>
      </c>
      <c r="S13" s="14">
        <v>2.2418981481481482E-3</v>
      </c>
      <c r="T13" s="14">
        <v>2.2921643518518521E-3</v>
      </c>
      <c r="U13" s="14">
        <v>2.3012847222222224E-3</v>
      </c>
      <c r="V13" s="14">
        <v>2.3116203703703701E-3</v>
      </c>
      <c r="W13" s="14">
        <v>2.2093634259259258E-3</v>
      </c>
      <c r="X13" s="14">
        <v>2.3023842592592592E-3</v>
      </c>
      <c r="Y13" s="14">
        <v>2.3248958333333338E-3</v>
      </c>
      <c r="Z13" s="12"/>
      <c r="AA13" s="14">
        <v>2.8850231481481483E-3</v>
      </c>
      <c r="AB13" s="15">
        <f>Q13+R13+S13+T13+U13+V13+W13+X13+AA13+Y13</f>
        <v>2.3472118055555553E-2</v>
      </c>
      <c r="AC13" s="12"/>
      <c r="AD13" s="14">
        <v>6.1089351851851851E-3</v>
      </c>
    </row>
    <row r="14" spans="1:32" s="11" customFormat="1" x14ac:dyDescent="0.25">
      <c r="B14" s="12">
        <v>12</v>
      </c>
      <c r="C14" s="12">
        <v>9</v>
      </c>
      <c r="D14" s="12">
        <v>14</v>
      </c>
      <c r="E14" s="12" t="s">
        <v>45</v>
      </c>
      <c r="F14" s="12" t="s">
        <v>50</v>
      </c>
      <c r="G14" s="12"/>
      <c r="H14" s="12"/>
      <c r="I14" s="12" t="s">
        <v>118</v>
      </c>
      <c r="J14" s="12"/>
      <c r="K14" s="13">
        <f>O14+AB14+AD14</f>
        <v>4.2991469907407404E-2</v>
      </c>
      <c r="L14" s="12"/>
      <c r="M14" s="14">
        <v>5.1371296296296295E-3</v>
      </c>
      <c r="N14" s="14">
        <v>6.3643749999999994E-3</v>
      </c>
      <c r="O14" s="15">
        <f>M14+N14</f>
        <v>1.1501504629629629E-2</v>
      </c>
      <c r="P14" s="12"/>
      <c r="Q14" s="14">
        <v>2.4536805555555557E-3</v>
      </c>
      <c r="R14" s="14">
        <v>2.4965509259259259E-3</v>
      </c>
      <c r="S14" s="14">
        <v>2.5371412037037038E-3</v>
      </c>
      <c r="T14" s="14">
        <v>2.5852430555555555E-3</v>
      </c>
      <c r="U14" s="14">
        <v>2.516875E-3</v>
      </c>
      <c r="V14" s="14">
        <v>2.5561921296296296E-3</v>
      </c>
      <c r="W14" s="14">
        <v>2.5263657407407409E-3</v>
      </c>
      <c r="X14" s="14">
        <v>2.4999189814814819E-3</v>
      </c>
      <c r="Y14" s="14">
        <v>2.5763425925925923E-3</v>
      </c>
      <c r="Z14" s="12"/>
      <c r="AA14" s="14">
        <v>3.0793981481481475E-3</v>
      </c>
      <c r="AB14" s="15">
        <f>Q14+R14+S14+T14+U14+V14+W14+X14+AA14+Y14</f>
        <v>2.5827708333333334E-2</v>
      </c>
      <c r="AC14" s="12"/>
      <c r="AD14" s="14">
        <v>5.6622569444444446E-3</v>
      </c>
    </row>
    <row r="15" spans="1:32" s="11" customFormat="1" x14ac:dyDescent="0.25">
      <c r="B15" s="12">
        <v>13</v>
      </c>
      <c r="C15" s="12">
        <v>10</v>
      </c>
      <c r="D15" s="12">
        <v>44</v>
      </c>
      <c r="E15" s="12" t="s">
        <v>49</v>
      </c>
      <c r="F15" s="12" t="s">
        <v>82</v>
      </c>
      <c r="G15" s="12" t="s">
        <v>97</v>
      </c>
      <c r="H15" s="12" t="s">
        <v>111</v>
      </c>
      <c r="I15" s="12" t="s">
        <v>118</v>
      </c>
      <c r="J15" s="16"/>
      <c r="K15" s="13">
        <f>O15+AB15+AD15</f>
        <v>4.2996886574074078E-2</v>
      </c>
      <c r="L15" s="16"/>
      <c r="M15" s="14">
        <v>4.982002314814815E-3</v>
      </c>
      <c r="N15" s="14">
        <v>5.9076273148148152E-3</v>
      </c>
      <c r="O15" s="15">
        <f>M15+N15</f>
        <v>1.0889629629629631E-2</v>
      </c>
      <c r="P15" s="17"/>
      <c r="Q15" s="14">
        <v>2.480787037037037E-3</v>
      </c>
      <c r="R15" s="14">
        <v>2.5857986111111112E-3</v>
      </c>
      <c r="S15" s="14">
        <v>2.6617245370370371E-3</v>
      </c>
      <c r="T15" s="14">
        <v>2.6230092592592594E-3</v>
      </c>
      <c r="U15" s="14">
        <v>2.6622916666666665E-3</v>
      </c>
      <c r="V15" s="14">
        <v>2.6919444444444447E-3</v>
      </c>
      <c r="W15" s="14">
        <v>2.6514467592592596E-3</v>
      </c>
      <c r="X15" s="14">
        <v>2.6418287037037035E-3</v>
      </c>
      <c r="Y15" s="14">
        <v>2.6297800925925928E-3</v>
      </c>
      <c r="Z15" s="18"/>
      <c r="AA15" s="14">
        <v>3.1710763888888886E-3</v>
      </c>
      <c r="AB15" s="15">
        <f>Q15+R15+S15+T15+U15+V15+W15+X15+AA15+Y15</f>
        <v>2.6799687500000002E-2</v>
      </c>
      <c r="AC15" s="16"/>
      <c r="AD15" s="14">
        <v>5.3075694444444446E-3</v>
      </c>
      <c r="AE15" s="19"/>
    </row>
    <row r="16" spans="1:32" s="11" customFormat="1" x14ac:dyDescent="0.25">
      <c r="B16" s="12">
        <v>14</v>
      </c>
      <c r="C16" s="12">
        <v>4</v>
      </c>
      <c r="D16" s="12">
        <v>7</v>
      </c>
      <c r="E16" s="12" t="s">
        <v>43</v>
      </c>
      <c r="F16" s="12" t="s">
        <v>44</v>
      </c>
      <c r="G16" s="12" t="s">
        <v>98</v>
      </c>
      <c r="H16" s="12" t="s">
        <v>104</v>
      </c>
      <c r="I16" s="12" t="s">
        <v>119</v>
      </c>
      <c r="J16" s="12"/>
      <c r="K16" s="13">
        <f>O16+AB16+AD16</f>
        <v>4.3146423611111109E-2</v>
      </c>
      <c r="L16" s="12"/>
      <c r="M16" s="14">
        <v>4.6407754629629629E-3</v>
      </c>
      <c r="N16" s="14">
        <v>5.1801273148148145E-3</v>
      </c>
      <c r="O16" s="15">
        <f>M16+N16</f>
        <v>9.8209027777777774E-3</v>
      </c>
      <c r="P16" s="12"/>
      <c r="Q16" s="14">
        <v>2.3205439814814816E-3</v>
      </c>
      <c r="R16" s="14">
        <v>2.346122685185185E-3</v>
      </c>
      <c r="S16" s="14">
        <v>2.3534027777777776E-3</v>
      </c>
      <c r="T16" s="14">
        <v>2.3898842592592591E-3</v>
      </c>
      <c r="U16" s="14">
        <v>2.3641666666666668E-3</v>
      </c>
      <c r="V16" s="14">
        <v>6.9082523148148141E-3</v>
      </c>
      <c r="W16" s="14">
        <v>2.3115509259259257E-3</v>
      </c>
      <c r="X16" s="14">
        <v>2.401157407407407E-3</v>
      </c>
      <c r="Y16" s="14">
        <v>2.366261574074074E-3</v>
      </c>
      <c r="Z16" s="12"/>
      <c r="AA16" s="14">
        <v>2.832615740740741E-3</v>
      </c>
      <c r="AB16" s="15">
        <f>Q16+R16+S16+T16+U16+V16+W16+X16+AA16+Y16</f>
        <v>2.8593958333333329E-2</v>
      </c>
      <c r="AC16" s="12"/>
      <c r="AD16" s="14">
        <v>4.7315624999999997E-3</v>
      </c>
      <c r="AF16" s="11" t="s">
        <v>122</v>
      </c>
    </row>
    <row r="17" spans="2:32" s="11" customFormat="1" x14ac:dyDescent="0.25">
      <c r="B17" s="12">
        <v>15</v>
      </c>
      <c r="C17" s="12">
        <v>11</v>
      </c>
      <c r="D17" s="12">
        <v>36</v>
      </c>
      <c r="E17" s="12" t="s">
        <v>25</v>
      </c>
      <c r="F17" s="12" t="s">
        <v>71</v>
      </c>
      <c r="G17" s="12" t="s">
        <v>98</v>
      </c>
      <c r="H17" s="12"/>
      <c r="I17" s="12" t="s">
        <v>118</v>
      </c>
      <c r="J17" s="12"/>
      <c r="K17" s="13">
        <f>O17+AB17+AD17</f>
        <v>4.3415555555555554E-2</v>
      </c>
      <c r="L17" s="12"/>
      <c r="M17" s="14">
        <v>5.4357060185185185E-3</v>
      </c>
      <c r="N17" s="14">
        <v>6.2949537037037028E-3</v>
      </c>
      <c r="O17" s="15">
        <f>M17+N17</f>
        <v>1.173065972222222E-2</v>
      </c>
      <c r="P17" s="12"/>
      <c r="Q17" s="14">
        <v>2.5048842592592592E-3</v>
      </c>
      <c r="R17" s="14">
        <v>2.5316087962962961E-3</v>
      </c>
      <c r="S17" s="14">
        <v>2.5904282407407408E-3</v>
      </c>
      <c r="T17" s="14">
        <v>2.478923611111111E-3</v>
      </c>
      <c r="U17" s="14">
        <v>2.5289467592592594E-3</v>
      </c>
      <c r="V17" s="14">
        <v>2.537337962962963E-3</v>
      </c>
      <c r="W17" s="14">
        <v>2.568148148148148E-3</v>
      </c>
      <c r="X17" s="14">
        <v>2.5277314814814815E-3</v>
      </c>
      <c r="Y17" s="14">
        <v>2.5760185185185187E-3</v>
      </c>
      <c r="Z17" s="12"/>
      <c r="AA17" s="14">
        <v>3.2543750000000003E-3</v>
      </c>
      <c r="AB17" s="15">
        <f>Q17+R17+S17+T17+U17+V17+W17+X17+AA17+Y17</f>
        <v>2.6098402777777779E-2</v>
      </c>
      <c r="AC17" s="12"/>
      <c r="AD17" s="14">
        <v>5.5864930555555546E-3</v>
      </c>
    </row>
    <row r="18" spans="2:32" s="11" customFormat="1" x14ac:dyDescent="0.25">
      <c r="B18" s="12">
        <v>16</v>
      </c>
      <c r="C18" s="12">
        <v>12</v>
      </c>
      <c r="D18" s="12">
        <v>27</v>
      </c>
      <c r="E18" s="12" t="s">
        <v>61</v>
      </c>
      <c r="F18" s="12" t="s">
        <v>32</v>
      </c>
      <c r="G18" s="12" t="s">
        <v>98</v>
      </c>
      <c r="H18" s="12"/>
      <c r="I18" s="12" t="s">
        <v>118</v>
      </c>
      <c r="J18" s="12"/>
      <c r="K18" s="13">
        <f>O18+AB18+AD18</f>
        <v>4.3867523148148145E-2</v>
      </c>
      <c r="L18" s="12"/>
      <c r="M18" s="14">
        <v>5.150497685185185E-3</v>
      </c>
      <c r="N18" s="14">
        <v>6.0338310185185174E-3</v>
      </c>
      <c r="O18" s="15">
        <f>M18+N18</f>
        <v>1.1184328703703703E-2</v>
      </c>
      <c r="P18" s="12"/>
      <c r="Q18" s="14">
        <v>2.5112962962962966E-3</v>
      </c>
      <c r="R18" s="14">
        <v>2.6664814814814815E-3</v>
      </c>
      <c r="S18" s="14">
        <v>2.666446759259259E-3</v>
      </c>
      <c r="T18" s="14">
        <v>2.6086342592592589E-3</v>
      </c>
      <c r="U18" s="14">
        <v>2.6198148148148148E-3</v>
      </c>
      <c r="V18" s="14">
        <v>2.6546064814814813E-3</v>
      </c>
      <c r="W18" s="14">
        <v>2.6909606481481485E-3</v>
      </c>
      <c r="X18" s="14">
        <v>2.7815393518518523E-3</v>
      </c>
      <c r="Y18" s="14">
        <v>2.7939236111111112E-3</v>
      </c>
      <c r="Z18" s="12"/>
      <c r="AA18" s="14">
        <v>3.5285995370370371E-3</v>
      </c>
      <c r="AB18" s="15">
        <f>Q18+R18+S18+T18+U18+V18+W18+X18+AA18+Y18</f>
        <v>2.7522303240740738E-2</v>
      </c>
      <c r="AC18" s="12"/>
      <c r="AD18" s="14">
        <v>5.1608912037037031E-3</v>
      </c>
    </row>
    <row r="19" spans="2:32" s="11" customFormat="1" x14ac:dyDescent="0.25">
      <c r="B19" s="12">
        <v>17</v>
      </c>
      <c r="C19" s="12">
        <v>3</v>
      </c>
      <c r="D19" s="12">
        <v>18</v>
      </c>
      <c r="E19" s="12" t="s">
        <v>28</v>
      </c>
      <c r="F19" s="12" t="s">
        <v>57</v>
      </c>
      <c r="G19" s="12"/>
      <c r="H19" s="12"/>
      <c r="I19" s="12" t="s">
        <v>119</v>
      </c>
      <c r="J19" s="12"/>
      <c r="K19" s="13">
        <f>O19+AB19+AD19</f>
        <v>4.4098229166666662E-2</v>
      </c>
      <c r="L19" s="12"/>
      <c r="M19" s="14">
        <v>5.4971412037037037E-3</v>
      </c>
      <c r="N19" s="14">
        <v>6.0307060185185177E-3</v>
      </c>
      <c r="O19" s="15">
        <f>M19+N19</f>
        <v>1.1527847222222221E-2</v>
      </c>
      <c r="P19" s="12"/>
      <c r="Q19" s="14">
        <v>2.6324189814814817E-3</v>
      </c>
      <c r="R19" s="14">
        <v>2.5397106481481481E-3</v>
      </c>
      <c r="S19" s="14">
        <v>2.645486111111111E-3</v>
      </c>
      <c r="T19" s="14">
        <v>2.5428587962962965E-3</v>
      </c>
      <c r="U19" s="14">
        <v>2.583634259259259E-3</v>
      </c>
      <c r="V19" s="14">
        <v>2.5729976851851851E-3</v>
      </c>
      <c r="W19" s="14">
        <v>2.657025462962963E-3</v>
      </c>
      <c r="X19" s="14">
        <v>2.6325347222222219E-3</v>
      </c>
      <c r="Y19" s="14">
        <v>2.7236226851851848E-3</v>
      </c>
      <c r="Z19" s="12"/>
      <c r="AA19" s="14">
        <v>3.2514814814814815E-3</v>
      </c>
      <c r="AB19" s="15">
        <f>Q19+R19+S19+T19+U19+V19+W19+X19+AA19+Y19</f>
        <v>2.6781770833333333E-2</v>
      </c>
      <c r="AC19" s="12"/>
      <c r="AD19" s="14">
        <v>5.7886111111111116E-3</v>
      </c>
    </row>
    <row r="20" spans="2:32" s="11" customFormat="1" x14ac:dyDescent="0.25">
      <c r="B20" s="12">
        <v>18</v>
      </c>
      <c r="C20" s="12">
        <v>1</v>
      </c>
      <c r="D20" s="12">
        <v>26</v>
      </c>
      <c r="E20" s="12" t="s">
        <v>31</v>
      </c>
      <c r="F20" s="12" t="s">
        <v>32</v>
      </c>
      <c r="G20" s="12" t="s">
        <v>34</v>
      </c>
      <c r="H20" s="12"/>
      <c r="I20" s="12" t="s">
        <v>116</v>
      </c>
      <c r="J20" s="12"/>
      <c r="K20" s="13">
        <f>O20+AB20+AD20</f>
        <v>4.4847592592592592E-2</v>
      </c>
      <c r="L20" s="12"/>
      <c r="M20" s="14">
        <v>5.5410069444444439E-3</v>
      </c>
      <c r="N20" s="14">
        <v>6.3279282407407407E-3</v>
      </c>
      <c r="O20" s="15">
        <f>M20+N20</f>
        <v>1.1868935185185184E-2</v>
      </c>
      <c r="P20" s="12"/>
      <c r="Q20" s="14">
        <v>2.7153125000000003E-3</v>
      </c>
      <c r="R20" s="14">
        <v>2.6360069444444443E-3</v>
      </c>
      <c r="S20" s="14">
        <v>2.5977430555555558E-3</v>
      </c>
      <c r="T20" s="14">
        <v>2.5838310185185187E-3</v>
      </c>
      <c r="U20" s="14">
        <v>2.640613425925926E-3</v>
      </c>
      <c r="V20" s="14">
        <v>2.5866782407407405E-3</v>
      </c>
      <c r="W20" s="14">
        <v>2.6268750000000003E-3</v>
      </c>
      <c r="X20" s="14">
        <v>2.6617129629629629E-3</v>
      </c>
      <c r="Y20" s="14">
        <v>2.7537847222222221E-3</v>
      </c>
      <c r="Z20" s="14">
        <v>2.6787268518518518E-3</v>
      </c>
      <c r="AA20" s="14">
        <v>3.6837152777777775E-3</v>
      </c>
      <c r="AB20" s="15">
        <f>Q20+R20+S20+T20+U20+V20+W20+X20+AA20+Y20</f>
        <v>2.7486273148148149E-2</v>
      </c>
      <c r="AC20" s="12"/>
      <c r="AD20" s="14">
        <v>5.4923842592592594E-3</v>
      </c>
      <c r="AF20" s="10" t="s">
        <v>123</v>
      </c>
    </row>
    <row r="21" spans="2:32" s="11" customFormat="1" x14ac:dyDescent="0.25">
      <c r="B21" s="12">
        <v>19</v>
      </c>
      <c r="C21" s="12">
        <v>2</v>
      </c>
      <c r="D21" s="12">
        <v>1</v>
      </c>
      <c r="E21" s="12" t="s">
        <v>39</v>
      </c>
      <c r="F21" s="12" t="s">
        <v>40</v>
      </c>
      <c r="G21" s="12" t="s">
        <v>36</v>
      </c>
      <c r="H21" s="12" t="s">
        <v>103</v>
      </c>
      <c r="I21" s="12" t="s">
        <v>116</v>
      </c>
      <c r="J21" s="12"/>
      <c r="K21" s="13">
        <f>O21+AB21+AD21</f>
        <v>4.4922928240740734E-2</v>
      </c>
      <c r="L21" s="12"/>
      <c r="M21" s="14">
        <v>6.3879513888888892E-3</v>
      </c>
      <c r="N21" s="14">
        <v>7.3917245370370361E-3</v>
      </c>
      <c r="O21" s="15">
        <f>M21+N21</f>
        <v>1.3779675925925924E-2</v>
      </c>
      <c r="P21" s="12"/>
      <c r="Q21" s="14">
        <v>2.2464120370370372E-3</v>
      </c>
      <c r="R21" s="14">
        <v>2.250335648148148E-3</v>
      </c>
      <c r="S21" s="14">
        <v>2.2026851851851856E-3</v>
      </c>
      <c r="T21" s="14">
        <v>2.369201388888889E-3</v>
      </c>
      <c r="U21" s="14">
        <v>2.372962962962963E-3</v>
      </c>
      <c r="V21" s="14">
        <v>2.3133217592592593E-3</v>
      </c>
      <c r="W21" s="14">
        <v>2.3771296296296296E-3</v>
      </c>
      <c r="X21" s="14">
        <v>2.4181134259259256E-3</v>
      </c>
      <c r="Y21" s="14">
        <v>2.4589236111111109E-3</v>
      </c>
      <c r="Z21" s="12"/>
      <c r="AA21" s="14">
        <v>3.4787847222222221E-3</v>
      </c>
      <c r="AB21" s="15">
        <f>Q21+R21+S21+T21+U21+V21+W21+X21+AA21+Y21</f>
        <v>2.4487870370370372E-2</v>
      </c>
      <c r="AC21" s="12"/>
      <c r="AD21" s="14">
        <v>6.6553819444444447E-3</v>
      </c>
    </row>
    <row r="22" spans="2:32" s="11" customFormat="1" x14ac:dyDescent="0.25">
      <c r="B22" s="12">
        <v>20</v>
      </c>
      <c r="C22" s="12">
        <v>3</v>
      </c>
      <c r="D22" s="12">
        <v>42</v>
      </c>
      <c r="E22" s="12" t="s">
        <v>78</v>
      </c>
      <c r="F22" s="12" t="s">
        <v>79</v>
      </c>
      <c r="G22" s="12" t="s">
        <v>101</v>
      </c>
      <c r="H22" s="12"/>
      <c r="I22" s="12" t="s">
        <v>116</v>
      </c>
      <c r="J22" s="12"/>
      <c r="K22" s="13">
        <f>O22+AB22+AD22</f>
        <v>4.5238090277777782E-2</v>
      </c>
      <c r="L22" s="12"/>
      <c r="M22" s="14">
        <v>5.7204398148148145E-3</v>
      </c>
      <c r="N22" s="14">
        <v>6.3277430555555561E-3</v>
      </c>
      <c r="O22" s="15">
        <f>M22+N22</f>
        <v>1.2048182870370371E-2</v>
      </c>
      <c r="P22" s="12"/>
      <c r="Q22" s="14">
        <v>2.5698958333333333E-3</v>
      </c>
      <c r="R22" s="14">
        <v>2.5897569444444444E-3</v>
      </c>
      <c r="S22" s="14">
        <v>2.6729976851851849E-3</v>
      </c>
      <c r="T22" s="14">
        <v>2.7964930555555555E-3</v>
      </c>
      <c r="U22" s="14">
        <v>2.7202546296296298E-3</v>
      </c>
      <c r="V22" s="14">
        <v>2.6345949074074071E-3</v>
      </c>
      <c r="W22" s="14">
        <v>2.6543750000000001E-3</v>
      </c>
      <c r="X22" s="14">
        <v>2.7001851851851852E-3</v>
      </c>
      <c r="Y22" s="14">
        <v>2.660752314814815E-3</v>
      </c>
      <c r="Z22" s="12"/>
      <c r="AA22" s="14">
        <v>3.4731365740740742E-3</v>
      </c>
      <c r="AB22" s="15">
        <f>Q22+R22+S22+T22+U22+V22+W22+X22+AA22+Y22</f>
        <v>2.747244212962963E-2</v>
      </c>
      <c r="AC22" s="12"/>
      <c r="AD22" s="14">
        <v>5.7174652777777779E-3</v>
      </c>
    </row>
    <row r="23" spans="2:32" s="11" customFormat="1" x14ac:dyDescent="0.25">
      <c r="B23" s="12">
        <v>21</v>
      </c>
      <c r="C23" s="12">
        <v>4</v>
      </c>
      <c r="D23" s="12">
        <v>2</v>
      </c>
      <c r="E23" s="12" t="s">
        <v>41</v>
      </c>
      <c r="F23" s="12" t="s">
        <v>42</v>
      </c>
      <c r="G23" s="12"/>
      <c r="H23" s="12"/>
      <c r="I23" s="12" t="s">
        <v>116</v>
      </c>
      <c r="J23" s="12"/>
      <c r="K23" s="13">
        <f>O23+AB23+AD23</f>
        <v>4.5617465277777776E-2</v>
      </c>
      <c r="L23" s="12"/>
      <c r="M23" s="14">
        <v>6.5970370370370367E-3</v>
      </c>
      <c r="N23" s="14">
        <v>7.082916666666667E-3</v>
      </c>
      <c r="O23" s="15">
        <f>M23+N23</f>
        <v>1.3679953703703705E-2</v>
      </c>
      <c r="P23" s="12"/>
      <c r="Q23" s="14">
        <v>2.3764814814814816E-3</v>
      </c>
      <c r="R23" s="14">
        <v>2.3162037037037036E-3</v>
      </c>
      <c r="S23" s="14">
        <v>2.3797569444444443E-3</v>
      </c>
      <c r="T23" s="14">
        <v>2.4207870370370373E-3</v>
      </c>
      <c r="U23" s="14">
        <v>2.3959490740740742E-3</v>
      </c>
      <c r="V23" s="14">
        <v>2.3343287037037035E-3</v>
      </c>
      <c r="W23" s="14">
        <v>2.3292824074074071E-3</v>
      </c>
      <c r="X23" s="14">
        <v>2.4653935185185187E-3</v>
      </c>
      <c r="Y23" s="14">
        <v>2.3989120370370371E-3</v>
      </c>
      <c r="Z23" s="12"/>
      <c r="AA23" s="14">
        <v>3.8402546296296297E-3</v>
      </c>
      <c r="AB23" s="15">
        <f>Q23+R23+S23+T23+U23+V23+W23+X23+AA23+Y23</f>
        <v>2.5257349537037038E-2</v>
      </c>
      <c r="AC23" s="12"/>
      <c r="AD23" s="14">
        <v>6.6801620370370365E-3</v>
      </c>
    </row>
    <row r="24" spans="2:32" s="11" customFormat="1" x14ac:dyDescent="0.25">
      <c r="B24" s="12">
        <v>22</v>
      </c>
      <c r="C24" s="12">
        <v>13</v>
      </c>
      <c r="D24" s="12">
        <v>8</v>
      </c>
      <c r="E24" s="12" t="s">
        <v>45</v>
      </c>
      <c r="F24" s="12" t="s">
        <v>46</v>
      </c>
      <c r="G24" s="12" t="s">
        <v>24</v>
      </c>
      <c r="H24" s="12" t="s">
        <v>105</v>
      </c>
      <c r="I24" s="12" t="s">
        <v>118</v>
      </c>
      <c r="J24" s="12"/>
      <c r="K24" s="13">
        <f>O24+AB24+AD24</f>
        <v>4.5618379629629634E-2</v>
      </c>
      <c r="L24" s="12"/>
      <c r="M24" s="14">
        <v>6.6051851851851853E-3</v>
      </c>
      <c r="N24" s="14">
        <v>7.0543750000000007E-3</v>
      </c>
      <c r="O24" s="15">
        <f>M24+N24</f>
        <v>1.3659560185185186E-2</v>
      </c>
      <c r="P24" s="12"/>
      <c r="Q24" s="14">
        <v>2.4230671296296296E-3</v>
      </c>
      <c r="R24" s="14">
        <v>2.4306481481481484E-3</v>
      </c>
      <c r="S24" s="14">
        <v>2.4739699074074074E-3</v>
      </c>
      <c r="T24" s="14">
        <v>2.4751967592592595E-3</v>
      </c>
      <c r="U24" s="14">
        <v>2.4327777777777781E-3</v>
      </c>
      <c r="V24" s="14">
        <v>2.5139699074074075E-3</v>
      </c>
      <c r="W24" s="14">
        <v>2.4635995370370371E-3</v>
      </c>
      <c r="X24" s="14">
        <v>2.4971875000000003E-3</v>
      </c>
      <c r="Y24" s="14">
        <v>2.5330092592592596E-3</v>
      </c>
      <c r="Z24" s="12"/>
      <c r="AA24" s="14">
        <v>3.0518981481481478E-3</v>
      </c>
      <c r="AB24" s="15">
        <f>Q24+R24+S24+T24+U24+V24+W24+X24+AA24+Y24</f>
        <v>2.5295324074074078E-2</v>
      </c>
      <c r="AC24" s="12"/>
      <c r="AD24" s="14">
        <v>6.6634953703703708E-3</v>
      </c>
    </row>
    <row r="25" spans="2:32" s="11" customFormat="1" x14ac:dyDescent="0.25">
      <c r="B25" s="12">
        <v>23</v>
      </c>
      <c r="C25" s="12">
        <v>5</v>
      </c>
      <c r="D25" s="12">
        <v>16</v>
      </c>
      <c r="E25" s="12" t="s">
        <v>53</v>
      </c>
      <c r="F25" s="12" t="s">
        <v>54</v>
      </c>
      <c r="G25" s="12"/>
      <c r="H25" s="12"/>
      <c r="I25" s="12" t="s">
        <v>116</v>
      </c>
      <c r="J25" s="12"/>
      <c r="K25" s="13">
        <f>O25+AB25+AD25</f>
        <v>4.5694027777777785E-2</v>
      </c>
      <c r="L25" s="12"/>
      <c r="M25" s="14">
        <v>6.0140046296296296E-3</v>
      </c>
      <c r="N25" s="14">
        <v>6.6141666666666666E-3</v>
      </c>
      <c r="O25" s="15">
        <f>M25+N25</f>
        <v>1.2628171296296297E-2</v>
      </c>
      <c r="P25" s="12"/>
      <c r="Q25" s="14">
        <v>2.5243171296296294E-3</v>
      </c>
      <c r="R25" s="14">
        <v>2.5073379629629629E-3</v>
      </c>
      <c r="S25" s="14">
        <v>2.4244907407407405E-3</v>
      </c>
      <c r="T25" s="14">
        <v>2.6042824074074076E-3</v>
      </c>
      <c r="U25" s="14">
        <v>2.6638541666666668E-3</v>
      </c>
      <c r="V25" s="14">
        <v>2.6078935185185185E-3</v>
      </c>
      <c r="W25" s="14">
        <v>2.6691898148148148E-3</v>
      </c>
      <c r="X25" s="14">
        <v>2.714502314814815E-3</v>
      </c>
      <c r="Y25" s="14">
        <v>2.7375462962962965E-3</v>
      </c>
      <c r="Z25" s="12"/>
      <c r="AA25" s="14">
        <v>3.1381712962962965E-3</v>
      </c>
      <c r="AB25" s="15">
        <f>Q25+R25+S25+T25+U25+V25+W25+X25+AA25+Y25</f>
        <v>2.6591585648148147E-2</v>
      </c>
      <c r="AC25" s="12"/>
      <c r="AD25" s="14">
        <v>6.4742708333333336E-3</v>
      </c>
    </row>
    <row r="26" spans="2:32" s="11" customFormat="1" x14ac:dyDescent="0.25">
      <c r="B26" s="12">
        <v>24</v>
      </c>
      <c r="C26" s="12">
        <v>14</v>
      </c>
      <c r="D26" s="12">
        <v>13</v>
      </c>
      <c r="E26" s="12" t="s">
        <v>26</v>
      </c>
      <c r="F26" s="12" t="s">
        <v>27</v>
      </c>
      <c r="G26" s="12" t="s">
        <v>35</v>
      </c>
      <c r="H26" s="12" t="s">
        <v>106</v>
      </c>
      <c r="I26" s="12" t="s">
        <v>118</v>
      </c>
      <c r="J26" s="12"/>
      <c r="K26" s="13">
        <f>O26+AB26+AD26</f>
        <v>4.6178831018518524E-2</v>
      </c>
      <c r="L26" s="12"/>
      <c r="M26" s="14">
        <v>5.4356365740740736E-3</v>
      </c>
      <c r="N26" s="14">
        <v>6.9247916666666668E-3</v>
      </c>
      <c r="O26" s="15">
        <f>M26+N26</f>
        <v>1.236042824074074E-2</v>
      </c>
      <c r="P26" s="12"/>
      <c r="Q26" s="14">
        <v>2.6262037037037035E-3</v>
      </c>
      <c r="R26" s="14">
        <v>2.7048495370370369E-3</v>
      </c>
      <c r="S26" s="14">
        <v>2.7311805555555557E-3</v>
      </c>
      <c r="T26" s="14">
        <v>2.6890393518518517E-3</v>
      </c>
      <c r="U26" s="14">
        <v>2.7608333333333335E-3</v>
      </c>
      <c r="V26" s="14">
        <v>2.7309953703703702E-3</v>
      </c>
      <c r="W26" s="14">
        <v>2.8207060185185188E-3</v>
      </c>
      <c r="X26" s="14">
        <v>2.9029398148148148E-3</v>
      </c>
      <c r="Y26" s="14">
        <v>2.7385763888888889E-3</v>
      </c>
      <c r="Z26" s="12"/>
      <c r="AA26" s="14">
        <v>3.4230902777777779E-3</v>
      </c>
      <c r="AB26" s="15">
        <f>Q26+R26+S26+T26+U26+V26+W26+X26+AA26+Y26</f>
        <v>2.8128414351851854E-2</v>
      </c>
      <c r="AC26" s="12"/>
      <c r="AD26" s="14">
        <v>5.6899884259259256E-3</v>
      </c>
    </row>
    <row r="27" spans="2:32" s="11" customFormat="1" x14ac:dyDescent="0.25">
      <c r="B27" s="12">
        <v>25</v>
      </c>
      <c r="C27" s="12">
        <v>5</v>
      </c>
      <c r="D27" s="12">
        <v>33</v>
      </c>
      <c r="E27" s="12" t="s">
        <v>68</v>
      </c>
      <c r="F27" s="12" t="s">
        <v>69</v>
      </c>
      <c r="G27" s="12" t="s">
        <v>99</v>
      </c>
      <c r="H27" s="12"/>
      <c r="I27" s="12" t="s">
        <v>119</v>
      </c>
      <c r="J27" s="12"/>
      <c r="K27" s="13">
        <f>O27+AB27+AD27</f>
        <v>4.6796435185185184E-2</v>
      </c>
      <c r="L27" s="12"/>
      <c r="M27" s="14">
        <v>5.9867013888888895E-3</v>
      </c>
      <c r="N27" s="14">
        <v>7.1260416666666668E-3</v>
      </c>
      <c r="O27" s="15">
        <f>M27+N27</f>
        <v>1.3112743055555556E-2</v>
      </c>
      <c r="P27" s="12"/>
      <c r="Q27" s="14">
        <v>2.601550925925926E-3</v>
      </c>
      <c r="R27" s="14">
        <v>2.4974074074074074E-3</v>
      </c>
      <c r="S27" s="14">
        <v>2.6154861111111114E-3</v>
      </c>
      <c r="T27" s="14">
        <v>2.5904629629629628E-3</v>
      </c>
      <c r="U27" s="14">
        <v>2.5706018518518521E-3</v>
      </c>
      <c r="V27" s="14">
        <v>2.613449074074074E-3</v>
      </c>
      <c r="W27" s="14">
        <v>2.6802893518518521E-3</v>
      </c>
      <c r="X27" s="14">
        <v>2.6798958333333332E-3</v>
      </c>
      <c r="Y27" s="14">
        <v>2.659675925925926E-3</v>
      </c>
      <c r="Z27" s="14"/>
      <c r="AA27" s="14">
        <v>3.8034837962962961E-3</v>
      </c>
      <c r="AB27" s="15">
        <f>Q27+R27+S27+T27+U27+V27+W27+X27+AA27+Y27</f>
        <v>2.7312303240740743E-2</v>
      </c>
      <c r="AC27" s="12"/>
      <c r="AD27" s="14">
        <v>6.3713888888888882E-3</v>
      </c>
    </row>
    <row r="28" spans="2:32" s="11" customFormat="1" x14ac:dyDescent="0.25">
      <c r="B28" s="12">
        <v>26</v>
      </c>
      <c r="C28" s="12">
        <v>6</v>
      </c>
      <c r="D28" s="12">
        <v>24</v>
      </c>
      <c r="E28" s="12" t="s">
        <v>29</v>
      </c>
      <c r="F28" s="12" t="s">
        <v>30</v>
      </c>
      <c r="G28" s="12" t="s">
        <v>35</v>
      </c>
      <c r="H28" s="12" t="s">
        <v>37</v>
      </c>
      <c r="I28" s="12" t="s">
        <v>119</v>
      </c>
      <c r="J28" s="12"/>
      <c r="K28" s="13">
        <f>O28+AB28+AD28</f>
        <v>4.802079861111111E-2</v>
      </c>
      <c r="L28" s="12"/>
      <c r="M28" s="14">
        <v>6.7768865740740732E-3</v>
      </c>
      <c r="N28" s="14">
        <v>7.7781134259259253E-3</v>
      </c>
      <c r="O28" s="15">
        <f>M28+N28</f>
        <v>1.4554999999999998E-2</v>
      </c>
      <c r="P28" s="12"/>
      <c r="Q28" s="14">
        <v>2.483298611111111E-3</v>
      </c>
      <c r="R28" s="14">
        <v>2.4547106481481481E-3</v>
      </c>
      <c r="S28" s="14">
        <v>2.5575231481481482E-3</v>
      </c>
      <c r="T28" s="14">
        <v>2.537835648148148E-3</v>
      </c>
      <c r="U28" s="14">
        <v>2.5497569444444443E-3</v>
      </c>
      <c r="V28" s="14">
        <v>2.5795370370370369E-3</v>
      </c>
      <c r="W28" s="14">
        <v>2.5497106481481482E-3</v>
      </c>
      <c r="X28" s="14">
        <v>2.6823726851851852E-3</v>
      </c>
      <c r="Y28" s="14">
        <v>2.6177199074074071E-3</v>
      </c>
      <c r="Z28" s="12"/>
      <c r="AA28" s="14">
        <v>3.3873611111111105E-3</v>
      </c>
      <c r="AB28" s="15">
        <f>Q28+R28+S28+T28+U28+V28+W28+X28+AA28+Y28</f>
        <v>2.6399826388888888E-2</v>
      </c>
      <c r="AC28" s="12"/>
      <c r="AD28" s="14">
        <v>7.0659722222222226E-3</v>
      </c>
    </row>
    <row r="29" spans="2:32" s="11" customFormat="1" x14ac:dyDescent="0.25">
      <c r="B29" s="12">
        <v>27</v>
      </c>
      <c r="C29" s="12">
        <v>7</v>
      </c>
      <c r="D29" s="12">
        <v>54</v>
      </c>
      <c r="E29" s="12" t="s">
        <v>70</v>
      </c>
      <c r="F29" s="12" t="s">
        <v>94</v>
      </c>
      <c r="G29" s="12" t="s">
        <v>102</v>
      </c>
      <c r="H29" s="12" t="s">
        <v>115</v>
      </c>
      <c r="I29" s="12" t="s">
        <v>119</v>
      </c>
      <c r="J29" s="12"/>
      <c r="K29" s="13">
        <f>O29+AB29+AD29</f>
        <v>4.8295462962962957E-2</v>
      </c>
      <c r="L29" s="12"/>
      <c r="M29" s="14">
        <v>6.0720138888888898E-3</v>
      </c>
      <c r="N29" s="14">
        <v>7.0181712962962967E-3</v>
      </c>
      <c r="O29" s="15">
        <f>M29+N29</f>
        <v>1.3090185185185187E-2</v>
      </c>
      <c r="P29" s="12"/>
      <c r="Q29" s="14">
        <v>2.789039351851852E-3</v>
      </c>
      <c r="R29" s="14">
        <v>2.8150694444444447E-3</v>
      </c>
      <c r="S29" s="14">
        <v>2.7683333333333331E-3</v>
      </c>
      <c r="T29" s="14">
        <v>2.7844097222222224E-3</v>
      </c>
      <c r="U29" s="14">
        <v>2.7800578703703702E-3</v>
      </c>
      <c r="V29" s="14">
        <v>2.7957523148148151E-3</v>
      </c>
      <c r="W29" s="14">
        <v>2.7281481481481479E-3</v>
      </c>
      <c r="X29" s="14">
        <v>2.7303819444444446E-3</v>
      </c>
      <c r="Y29" s="14">
        <v>2.7346064814814815E-3</v>
      </c>
      <c r="Z29" s="12"/>
      <c r="AA29" s="14">
        <v>3.8099189814814818E-3</v>
      </c>
      <c r="AB29" s="15">
        <f>Q29+R29+S29+T29+U29+V29+W29+X29+AA29+Y29</f>
        <v>2.8735717592592587E-2</v>
      </c>
      <c r="AC29" s="12"/>
      <c r="AD29" s="14">
        <v>6.469560185185185E-3</v>
      </c>
    </row>
    <row r="30" spans="2:32" s="11" customFormat="1" x14ac:dyDescent="0.25">
      <c r="B30" s="12">
        <v>28</v>
      </c>
      <c r="C30" s="12">
        <v>6</v>
      </c>
      <c r="D30" s="12">
        <v>10</v>
      </c>
      <c r="E30" s="12" t="s">
        <v>47</v>
      </c>
      <c r="F30" s="12" t="s">
        <v>48</v>
      </c>
      <c r="G30" s="12"/>
      <c r="H30" s="12"/>
      <c r="I30" s="12" t="s">
        <v>116</v>
      </c>
      <c r="J30" s="12"/>
      <c r="K30" s="13">
        <f>O30+AB30+AD30</f>
        <v>4.8471736111111108E-2</v>
      </c>
      <c r="L30" s="12"/>
      <c r="M30" s="14">
        <v>6.5842824074074068E-3</v>
      </c>
      <c r="N30" s="14">
        <v>7.4094675925925925E-3</v>
      </c>
      <c r="O30" s="15">
        <f>M30+N30</f>
        <v>1.3993749999999999E-2</v>
      </c>
      <c r="P30" s="12"/>
      <c r="Q30" s="14">
        <v>2.6514699074074075E-3</v>
      </c>
      <c r="R30" s="14">
        <v>2.6803472222222224E-3</v>
      </c>
      <c r="S30" s="14">
        <v>2.6228935185185188E-3</v>
      </c>
      <c r="T30" s="14">
        <v>2.5938657407407408E-3</v>
      </c>
      <c r="U30" s="14">
        <v>2.6394444444444447E-3</v>
      </c>
      <c r="V30" s="14">
        <v>2.6510069444444441E-3</v>
      </c>
      <c r="W30" s="14">
        <v>2.5811111111111113E-3</v>
      </c>
      <c r="X30" s="14">
        <v>2.6972453703703707E-3</v>
      </c>
      <c r="Y30" s="14">
        <v>2.6841782407407404E-3</v>
      </c>
      <c r="Z30" s="12"/>
      <c r="AA30" s="14">
        <v>3.7207986111111109E-3</v>
      </c>
      <c r="AB30" s="15">
        <f>Q30+R30+S30+T30+U30+V30+W30+X30+AA30+Y30</f>
        <v>2.7522361111111109E-2</v>
      </c>
      <c r="AC30" s="12"/>
      <c r="AD30" s="14">
        <v>6.955625E-3</v>
      </c>
    </row>
    <row r="31" spans="2:32" s="11" customFormat="1" x14ac:dyDescent="0.25">
      <c r="B31" s="12">
        <v>29</v>
      </c>
      <c r="C31" s="12">
        <v>15</v>
      </c>
      <c r="D31" s="12">
        <v>55</v>
      </c>
      <c r="E31" s="12" t="s">
        <v>95</v>
      </c>
      <c r="F31" s="12" t="s">
        <v>96</v>
      </c>
      <c r="G31" s="12"/>
      <c r="H31" s="12"/>
      <c r="I31" s="12" t="s">
        <v>118</v>
      </c>
      <c r="J31" s="16"/>
      <c r="K31" s="13">
        <f>O31+AB31+AD31</f>
        <v>4.8568935185185187E-2</v>
      </c>
      <c r="L31" s="16"/>
      <c r="M31" s="14">
        <v>6.4438657407407405E-3</v>
      </c>
      <c r="N31" s="14">
        <v>7.3636921296296306E-3</v>
      </c>
      <c r="O31" s="15">
        <f>M31+N31</f>
        <v>1.3807557870370371E-2</v>
      </c>
      <c r="P31" s="17"/>
      <c r="Q31" s="14">
        <v>2.5588310185185184E-3</v>
      </c>
      <c r="R31" s="14">
        <v>2.6192592592592591E-3</v>
      </c>
      <c r="S31" s="14">
        <v>2.6859606481481487E-3</v>
      </c>
      <c r="T31" s="14">
        <v>2.6453472222222221E-3</v>
      </c>
      <c r="U31" s="14">
        <v>2.7300231481481481E-3</v>
      </c>
      <c r="V31" s="14">
        <v>2.7043865740740743E-3</v>
      </c>
      <c r="W31" s="14">
        <v>2.6656365740740737E-3</v>
      </c>
      <c r="X31" s="14">
        <v>2.6893865740740745E-3</v>
      </c>
      <c r="Y31" s="14">
        <v>2.6579513888888885E-3</v>
      </c>
      <c r="Z31" s="14"/>
      <c r="AA31" s="14">
        <v>3.9323495370370372E-3</v>
      </c>
      <c r="AB31" s="15">
        <f>Q31+R31+S31+T31+U31+V31+W31+X31+AA31+Y31</f>
        <v>2.7889131944444444E-2</v>
      </c>
      <c r="AC31" s="16"/>
      <c r="AD31" s="14">
        <v>6.8722453703703697E-3</v>
      </c>
      <c r="AE31" s="19"/>
    </row>
    <row r="32" spans="2:32" s="11" customFormat="1" x14ac:dyDescent="0.25">
      <c r="B32" s="12">
        <v>30</v>
      </c>
      <c r="C32" s="12">
        <v>8</v>
      </c>
      <c r="D32" s="12">
        <v>17</v>
      </c>
      <c r="E32" s="12" t="s">
        <v>55</v>
      </c>
      <c r="F32" s="12" t="s">
        <v>56</v>
      </c>
      <c r="G32" s="12"/>
      <c r="H32" s="12"/>
      <c r="I32" s="12" t="s">
        <v>119</v>
      </c>
      <c r="J32" s="12"/>
      <c r="K32" s="13">
        <f>O32+AB32+AD32</f>
        <v>4.902971064814815E-2</v>
      </c>
      <c r="L32" s="12"/>
      <c r="M32" s="14">
        <v>6.0577893518518533E-3</v>
      </c>
      <c r="N32" s="14">
        <v>6.9183101851851845E-3</v>
      </c>
      <c r="O32" s="15">
        <f>M32+N32</f>
        <v>1.2976099537037038E-2</v>
      </c>
      <c r="P32" s="12"/>
      <c r="Q32" s="14">
        <v>2.5488425925925926E-3</v>
      </c>
      <c r="R32" s="14">
        <v>2.883993055555555E-3</v>
      </c>
      <c r="S32" s="14">
        <v>2.863715277777778E-3</v>
      </c>
      <c r="T32" s="14">
        <v>2.8460648148148152E-3</v>
      </c>
      <c r="U32" s="14">
        <v>2.6730671296296298E-3</v>
      </c>
      <c r="V32" s="14">
        <v>2.7819444444444445E-3</v>
      </c>
      <c r="W32" s="14">
        <v>2.7733680555555554E-3</v>
      </c>
      <c r="X32" s="14">
        <v>2.7845717592592592E-3</v>
      </c>
      <c r="Y32" s="14">
        <v>2.8520717592592591E-3</v>
      </c>
      <c r="Z32" s="12"/>
      <c r="AA32" s="14">
        <v>4.0438888888888894E-3</v>
      </c>
      <c r="AB32" s="15">
        <f>Q32+R32+S32+T32+U32+V32+W32+X32+AA32+Y32</f>
        <v>2.905152777777778E-2</v>
      </c>
      <c r="AC32" s="12"/>
      <c r="AD32" s="14">
        <v>7.0020833333333332E-3</v>
      </c>
    </row>
    <row r="33" spans="2:35" s="11" customFormat="1" x14ac:dyDescent="0.25">
      <c r="B33" s="12">
        <v>31</v>
      </c>
      <c r="C33" s="12">
        <v>16</v>
      </c>
      <c r="D33" s="12">
        <v>25</v>
      </c>
      <c r="E33" s="12" t="s">
        <v>59</v>
      </c>
      <c r="F33" s="12" t="s">
        <v>60</v>
      </c>
      <c r="G33" s="12"/>
      <c r="H33" s="12"/>
      <c r="I33" s="12" t="s">
        <v>118</v>
      </c>
      <c r="J33" s="12"/>
      <c r="K33" s="13">
        <f>O33+AB33+AD33</f>
        <v>4.9510555555555558E-2</v>
      </c>
      <c r="L33" s="12"/>
      <c r="M33" s="14">
        <v>6.9587615740740747E-3</v>
      </c>
      <c r="N33" s="14">
        <v>7.6876388888888888E-3</v>
      </c>
      <c r="O33" s="15">
        <f>M33+N33</f>
        <v>1.4646400462962963E-2</v>
      </c>
      <c r="P33" s="12"/>
      <c r="Q33" s="14">
        <v>2.3782407407407407E-3</v>
      </c>
      <c r="R33" s="14">
        <v>2.5733101851851854E-3</v>
      </c>
      <c r="S33" s="14">
        <v>2.5363078703703702E-3</v>
      </c>
      <c r="T33" s="14">
        <v>2.6398726851851848E-3</v>
      </c>
      <c r="U33" s="14">
        <v>2.668206018518519E-3</v>
      </c>
      <c r="V33" s="14">
        <v>2.6250810185185183E-3</v>
      </c>
      <c r="W33" s="14">
        <v>2.814016203703704E-3</v>
      </c>
      <c r="X33" s="14">
        <v>2.8396064814814811E-3</v>
      </c>
      <c r="Y33" s="14">
        <v>2.773159722222222E-3</v>
      </c>
      <c r="Z33" s="12"/>
      <c r="AA33" s="14">
        <v>3.4794907407407409E-3</v>
      </c>
      <c r="AB33" s="15">
        <f>Q33+R33+S33+T33+U33+V33+W33+X33+AA33+Y33</f>
        <v>2.732729166666667E-2</v>
      </c>
      <c r="AC33" s="12"/>
      <c r="AD33" s="14">
        <v>7.5368634259259269E-3</v>
      </c>
    </row>
    <row r="34" spans="2:35" s="11" customFormat="1" x14ac:dyDescent="0.25">
      <c r="B34" s="12">
        <v>32</v>
      </c>
      <c r="C34" s="12">
        <v>8</v>
      </c>
      <c r="D34" s="12">
        <v>49</v>
      </c>
      <c r="E34" s="12" t="s">
        <v>86</v>
      </c>
      <c r="F34" s="12" t="s">
        <v>87</v>
      </c>
      <c r="G34" s="12"/>
      <c r="H34" s="12"/>
      <c r="I34" s="12" t="s">
        <v>119</v>
      </c>
      <c r="J34" s="12"/>
      <c r="K34" s="13">
        <f>O34+AB34+AD34</f>
        <v>5.2713425925925914E-2</v>
      </c>
      <c r="L34" s="12"/>
      <c r="M34" s="14">
        <v>6.4393981481481481E-3</v>
      </c>
      <c r="N34" s="14">
        <v>6.8053819444444446E-3</v>
      </c>
      <c r="O34" s="15">
        <f>M34+N34</f>
        <v>1.3244780092592593E-2</v>
      </c>
      <c r="P34" s="12"/>
      <c r="Q34" s="14">
        <v>3.0522222222222222E-3</v>
      </c>
      <c r="R34" s="14">
        <v>3.2009027777777778E-3</v>
      </c>
      <c r="S34" s="14">
        <v>3.2751157407407403E-3</v>
      </c>
      <c r="T34" s="14">
        <v>3.2534027777777774E-3</v>
      </c>
      <c r="U34" s="14">
        <v>3.1887615740740743E-3</v>
      </c>
      <c r="V34" s="14">
        <v>3.2628356481481484E-3</v>
      </c>
      <c r="W34" s="14">
        <v>3.2874305555555556E-3</v>
      </c>
      <c r="X34" s="14">
        <v>3.220775462962963E-3</v>
      </c>
      <c r="Y34" s="14">
        <v>3.232060185185185E-3</v>
      </c>
      <c r="Z34" s="12"/>
      <c r="AA34" s="14">
        <v>4.0756597222222227E-3</v>
      </c>
      <c r="AB34" s="15">
        <f>Q34+R34+S34+T34+U34+V34+W34+X34+AA34+Y34</f>
        <v>3.3049166666666657E-2</v>
      </c>
      <c r="AC34" s="12"/>
      <c r="AD34" s="14">
        <v>6.4194791666666662E-3</v>
      </c>
      <c r="AI34" s="20"/>
    </row>
    <row r="35" spans="2:35" s="11" customFormat="1" x14ac:dyDescent="0.25">
      <c r="B35" s="12">
        <v>33</v>
      </c>
      <c r="C35" s="12">
        <v>9</v>
      </c>
      <c r="D35" s="12">
        <v>51</v>
      </c>
      <c r="E35" s="12" t="s">
        <v>90</v>
      </c>
      <c r="F35" s="12" t="s">
        <v>91</v>
      </c>
      <c r="G35" s="12"/>
      <c r="H35" s="12" t="s">
        <v>113</v>
      </c>
      <c r="I35" s="12" t="s">
        <v>119</v>
      </c>
      <c r="J35" s="12"/>
      <c r="K35" s="13">
        <f>O35+AB35+AD35</f>
        <v>5.3414120370370369E-2</v>
      </c>
      <c r="L35" s="12"/>
      <c r="M35" s="14">
        <v>7.3643055555555554E-3</v>
      </c>
      <c r="N35" s="14">
        <v>9.07875E-3</v>
      </c>
      <c r="O35" s="15">
        <f>M35+N35</f>
        <v>1.6443055555555555E-2</v>
      </c>
      <c r="P35" s="12"/>
      <c r="Q35" s="14">
        <v>2.659027777777778E-3</v>
      </c>
      <c r="R35" s="14">
        <v>2.7730671296296292E-3</v>
      </c>
      <c r="S35" s="14">
        <v>2.7246180555555552E-3</v>
      </c>
      <c r="T35" s="14">
        <v>2.7488310185185185E-3</v>
      </c>
      <c r="U35" s="14">
        <v>2.7640624999999996E-3</v>
      </c>
      <c r="V35" s="14">
        <v>2.8375925925925929E-3</v>
      </c>
      <c r="W35" s="14">
        <v>2.801435185185185E-3</v>
      </c>
      <c r="X35" s="14">
        <v>2.7932986111111114E-3</v>
      </c>
      <c r="Y35" s="14">
        <v>2.7536574074074074E-3</v>
      </c>
      <c r="Z35" s="12"/>
      <c r="AA35" s="14">
        <v>4.0729282407407407E-3</v>
      </c>
      <c r="AB35" s="15">
        <f>Q35+R35+S35+T35+U35+V35+W35+X35+AA35+Y35</f>
        <v>2.8928518518518517E-2</v>
      </c>
      <c r="AC35" s="12"/>
      <c r="AD35" s="14">
        <v>8.0425462962962959E-3</v>
      </c>
    </row>
    <row r="36" spans="2:35" s="11" customFormat="1" x14ac:dyDescent="0.25">
      <c r="B36" s="12">
        <v>34</v>
      </c>
      <c r="C36" s="12">
        <v>17</v>
      </c>
      <c r="D36" s="12">
        <v>52</v>
      </c>
      <c r="E36" s="12" t="s">
        <v>92</v>
      </c>
      <c r="F36" s="12" t="s">
        <v>93</v>
      </c>
      <c r="G36" s="12"/>
      <c r="H36" s="12" t="s">
        <v>114</v>
      </c>
      <c r="I36" s="12" t="s">
        <v>118</v>
      </c>
      <c r="J36" s="12"/>
      <c r="K36" s="13">
        <f>O36+AB36+AD36</f>
        <v>5.9490150462962958E-2</v>
      </c>
      <c r="L36" s="12"/>
      <c r="M36" s="14">
        <v>7.4977546296296294E-3</v>
      </c>
      <c r="N36" s="14">
        <v>9.0955671296296305E-3</v>
      </c>
      <c r="O36" s="15">
        <f>M36+N36</f>
        <v>1.6593321759259261E-2</v>
      </c>
      <c r="P36" s="12"/>
      <c r="Q36" s="14">
        <v>3.2713425925925931E-3</v>
      </c>
      <c r="R36" s="14">
        <v>3.3646759259259255E-3</v>
      </c>
      <c r="S36" s="14">
        <v>3.3039814814814811E-3</v>
      </c>
      <c r="T36" s="14">
        <v>3.4986342592592591E-3</v>
      </c>
      <c r="U36" s="14">
        <v>3.4258101851851849E-3</v>
      </c>
      <c r="V36" s="14">
        <v>3.6423032407407407E-3</v>
      </c>
      <c r="W36" s="14">
        <v>3.3741898148148147E-3</v>
      </c>
      <c r="X36" s="14">
        <v>3.3362847222222218E-3</v>
      </c>
      <c r="Y36" s="14">
        <v>3.2955902777777775E-3</v>
      </c>
      <c r="Z36" s="12"/>
      <c r="AA36" s="14">
        <v>3.832465277777778E-3</v>
      </c>
      <c r="AB36" s="15">
        <f>Q36+R36+S36+T36+U36+V36+W36+X36+AA36+Y36</f>
        <v>3.4345277777777773E-2</v>
      </c>
      <c r="AC36" s="12"/>
      <c r="AD36" s="14">
        <v>8.551550925925926E-3</v>
      </c>
    </row>
    <row r="37" spans="2:35" s="11" customFormat="1" x14ac:dyDescent="0.25">
      <c r="B37" s="12" t="s">
        <v>120</v>
      </c>
      <c r="C37" s="12" t="s">
        <v>120</v>
      </c>
      <c r="D37" s="12">
        <v>40</v>
      </c>
      <c r="E37" s="12" t="s">
        <v>74</v>
      </c>
      <c r="F37" s="12" t="s">
        <v>75</v>
      </c>
      <c r="G37" s="12"/>
      <c r="H37" s="12"/>
      <c r="I37" s="12" t="s">
        <v>118</v>
      </c>
      <c r="J37" s="12"/>
      <c r="K37" s="13">
        <f>O37+AB37+AD37</f>
        <v>4.6047291666666663E-2</v>
      </c>
      <c r="L37" s="12"/>
      <c r="M37" s="14">
        <v>6.0981249999999994E-3</v>
      </c>
      <c r="N37" s="14">
        <v>7.3878125000000003E-3</v>
      </c>
      <c r="O37" s="15">
        <f>M37+N37</f>
        <v>1.34859375E-2</v>
      </c>
      <c r="P37" s="12"/>
      <c r="Q37" s="14">
        <v>2.6401736111111109E-3</v>
      </c>
      <c r="R37" s="14">
        <v>2.817199074074074E-3</v>
      </c>
      <c r="S37" s="14">
        <v>2.8414699074074071E-3</v>
      </c>
      <c r="T37" s="14">
        <v>2.7673032407407407E-3</v>
      </c>
      <c r="U37" s="14">
        <v>2.8304282407407406E-3</v>
      </c>
      <c r="V37" s="14">
        <v>2.6968287037037035E-3</v>
      </c>
      <c r="W37" s="14">
        <v>2.8513078703703699E-3</v>
      </c>
      <c r="X37" s="14">
        <v>2.8623958333333335E-3</v>
      </c>
      <c r="Y37" s="14"/>
      <c r="Z37" s="14"/>
      <c r="AA37" s="14">
        <v>3.8110648148148144E-3</v>
      </c>
      <c r="AB37" s="15">
        <f>Q37+R37+S37+T37+U37+V37+W37+X37+AA37+Y37</f>
        <v>2.6118171296296296E-2</v>
      </c>
      <c r="AC37" s="12"/>
      <c r="AD37" s="14">
        <v>6.4431828703703708E-3</v>
      </c>
      <c r="AF37" s="11" t="s">
        <v>121</v>
      </c>
    </row>
  </sheetData>
  <sortState ref="A3:AF37">
    <sortCondition ref="B3:B37"/>
  </sortState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workbookViewId="0">
      <selection activeCell="H1" sqref="H1:H35"/>
    </sheetView>
  </sheetViews>
  <sheetFormatPr defaultColWidth="8.85546875" defaultRowHeight="15" x14ac:dyDescent="0.25"/>
  <cols>
    <col min="6" max="6" width="23" customWidth="1"/>
  </cols>
  <sheetData>
    <row r="1" spans="1:8" x14ac:dyDescent="0.25">
      <c r="A1" s="6" t="s">
        <v>39</v>
      </c>
      <c r="B1" s="6" t="s">
        <v>40</v>
      </c>
      <c r="C1" s="6" t="s">
        <v>36</v>
      </c>
      <c r="D1" s="6" t="s">
        <v>103</v>
      </c>
      <c r="E1" s="6" t="s">
        <v>116</v>
      </c>
      <c r="F1" s="8">
        <v>22219</v>
      </c>
      <c r="G1" s="6"/>
      <c r="H1" s="5">
        <f t="shared" ref="H1:H35" si="0">L1+Y1+AA1</f>
        <v>0</v>
      </c>
    </row>
    <row r="2" spans="1:8" x14ac:dyDescent="0.25">
      <c r="A2" s="6" t="s">
        <v>41</v>
      </c>
      <c r="B2" s="6" t="s">
        <v>42</v>
      </c>
      <c r="C2" s="6"/>
      <c r="D2" s="6"/>
      <c r="E2" s="6" t="s">
        <v>116</v>
      </c>
      <c r="F2" s="8">
        <v>24155</v>
      </c>
      <c r="G2" s="6"/>
      <c r="H2" s="5">
        <f t="shared" si="0"/>
        <v>0</v>
      </c>
    </row>
    <row r="3" spans="1:8" x14ac:dyDescent="0.25">
      <c r="A3" s="6" t="s">
        <v>43</v>
      </c>
      <c r="B3" s="6" t="s">
        <v>44</v>
      </c>
      <c r="C3" s="6" t="s">
        <v>98</v>
      </c>
      <c r="D3" s="6" t="s">
        <v>104</v>
      </c>
      <c r="E3" s="6" t="s">
        <v>119</v>
      </c>
      <c r="F3" s="8">
        <v>28083</v>
      </c>
      <c r="G3" s="6"/>
      <c r="H3" s="5">
        <f t="shared" si="0"/>
        <v>0</v>
      </c>
    </row>
    <row r="4" spans="1:8" x14ac:dyDescent="0.25">
      <c r="A4" s="6" t="s">
        <v>45</v>
      </c>
      <c r="B4" s="6" t="s">
        <v>46</v>
      </c>
      <c r="C4" s="6" t="s">
        <v>24</v>
      </c>
      <c r="D4" s="6" t="s">
        <v>105</v>
      </c>
      <c r="E4" s="6" t="s">
        <v>118</v>
      </c>
      <c r="F4" s="8">
        <v>28553</v>
      </c>
      <c r="G4" s="6"/>
      <c r="H4" s="5">
        <f t="shared" si="0"/>
        <v>0</v>
      </c>
    </row>
    <row r="5" spans="1:8" x14ac:dyDescent="0.25">
      <c r="A5" s="6" t="s">
        <v>47</v>
      </c>
      <c r="B5" s="6" t="s">
        <v>48</v>
      </c>
      <c r="C5" s="6"/>
      <c r="D5" s="6"/>
      <c r="E5" s="6" t="s">
        <v>116</v>
      </c>
      <c r="F5" s="8">
        <v>19353</v>
      </c>
      <c r="G5" s="6"/>
      <c r="H5" s="5">
        <f t="shared" si="0"/>
        <v>0</v>
      </c>
    </row>
    <row r="6" spans="1:8" x14ac:dyDescent="0.25">
      <c r="A6" s="6" t="s">
        <v>26</v>
      </c>
      <c r="B6" s="6" t="s">
        <v>27</v>
      </c>
      <c r="C6" s="6" t="s">
        <v>35</v>
      </c>
      <c r="D6" s="6" t="s">
        <v>106</v>
      </c>
      <c r="E6" s="6" t="s">
        <v>118</v>
      </c>
      <c r="F6" s="8">
        <v>28760</v>
      </c>
      <c r="G6" s="6"/>
      <c r="H6" s="5">
        <f t="shared" si="0"/>
        <v>0</v>
      </c>
    </row>
    <row r="7" spans="1:8" x14ac:dyDescent="0.25">
      <c r="A7" s="6" t="s">
        <v>45</v>
      </c>
      <c r="B7" s="6" t="s">
        <v>50</v>
      </c>
      <c r="C7" s="6"/>
      <c r="D7" s="6"/>
      <c r="E7" s="6" t="s">
        <v>118</v>
      </c>
      <c r="F7" s="8">
        <v>31854</v>
      </c>
      <c r="G7" s="6"/>
      <c r="H7" s="5">
        <f t="shared" si="0"/>
        <v>0</v>
      </c>
    </row>
    <row r="8" spans="1:8" x14ac:dyDescent="0.25">
      <c r="A8" s="6" t="s">
        <v>51</v>
      </c>
      <c r="B8" s="6" t="s">
        <v>52</v>
      </c>
      <c r="C8" s="6" t="s">
        <v>98</v>
      </c>
      <c r="D8" s="6"/>
      <c r="E8" s="6" t="s">
        <v>118</v>
      </c>
      <c r="F8" s="8">
        <v>33111</v>
      </c>
      <c r="G8" s="6"/>
      <c r="H8" s="5">
        <f t="shared" si="0"/>
        <v>0</v>
      </c>
    </row>
    <row r="9" spans="1:8" x14ac:dyDescent="0.25">
      <c r="A9" s="6" t="s">
        <v>53</v>
      </c>
      <c r="B9" s="6" t="s">
        <v>54</v>
      </c>
      <c r="C9" s="6"/>
      <c r="D9" s="6"/>
      <c r="E9" s="6" t="s">
        <v>116</v>
      </c>
      <c r="F9" s="8">
        <v>24086</v>
      </c>
      <c r="G9" s="6"/>
      <c r="H9" s="5">
        <f t="shared" si="0"/>
        <v>0</v>
      </c>
    </row>
    <row r="10" spans="1:8" x14ac:dyDescent="0.25">
      <c r="A10" s="6" t="s">
        <v>55</v>
      </c>
      <c r="B10" s="6" t="s">
        <v>56</v>
      </c>
      <c r="C10" s="6"/>
      <c r="D10" s="6"/>
      <c r="E10" s="6" t="s">
        <v>119</v>
      </c>
      <c r="F10" s="8">
        <v>27695</v>
      </c>
      <c r="G10" s="6"/>
      <c r="H10" s="5">
        <f t="shared" si="0"/>
        <v>0</v>
      </c>
    </row>
    <row r="11" spans="1:8" x14ac:dyDescent="0.25">
      <c r="A11" s="6" t="s">
        <v>28</v>
      </c>
      <c r="B11" s="6" t="s">
        <v>57</v>
      </c>
      <c r="C11" s="6"/>
      <c r="D11" s="6"/>
      <c r="E11" s="6" t="s">
        <v>119</v>
      </c>
      <c r="F11" s="8">
        <v>27364</v>
      </c>
      <c r="G11" s="6"/>
      <c r="H11" s="5">
        <f t="shared" si="0"/>
        <v>0</v>
      </c>
    </row>
    <row r="12" spans="1:8" x14ac:dyDescent="0.25">
      <c r="A12" s="6" t="s">
        <v>33</v>
      </c>
      <c r="B12" s="6" t="s">
        <v>58</v>
      </c>
      <c r="C12" s="6" t="s">
        <v>98</v>
      </c>
      <c r="D12" s="6" t="s">
        <v>107</v>
      </c>
      <c r="E12" s="6" t="s">
        <v>118</v>
      </c>
      <c r="F12" s="8">
        <v>32157</v>
      </c>
      <c r="G12" s="6"/>
      <c r="H12" s="5">
        <f t="shared" si="0"/>
        <v>0</v>
      </c>
    </row>
    <row r="13" spans="1:8" x14ac:dyDescent="0.25">
      <c r="A13" s="6" t="s">
        <v>29</v>
      </c>
      <c r="B13" s="6" t="s">
        <v>30</v>
      </c>
      <c r="C13" s="6" t="s">
        <v>35</v>
      </c>
      <c r="D13" s="6" t="s">
        <v>37</v>
      </c>
      <c r="E13" s="6" t="s">
        <v>119</v>
      </c>
      <c r="F13" s="8">
        <v>24981</v>
      </c>
      <c r="G13" s="6"/>
      <c r="H13" s="5">
        <f t="shared" si="0"/>
        <v>0</v>
      </c>
    </row>
    <row r="14" spans="1:8" x14ac:dyDescent="0.25">
      <c r="A14" s="6" t="s">
        <v>59</v>
      </c>
      <c r="B14" s="6" t="s">
        <v>60</v>
      </c>
      <c r="C14" s="6"/>
      <c r="D14" s="6"/>
      <c r="E14" s="6" t="s">
        <v>118</v>
      </c>
      <c r="F14" s="8">
        <v>29498</v>
      </c>
      <c r="G14" s="6"/>
      <c r="H14" s="5">
        <f t="shared" si="0"/>
        <v>0</v>
      </c>
    </row>
    <row r="15" spans="1:8" x14ac:dyDescent="0.25">
      <c r="A15" s="6" t="s">
        <v>31</v>
      </c>
      <c r="B15" s="6" t="s">
        <v>32</v>
      </c>
      <c r="C15" s="6" t="s">
        <v>34</v>
      </c>
      <c r="D15" s="6"/>
      <c r="E15" s="6" t="s">
        <v>116</v>
      </c>
      <c r="F15" s="8">
        <v>20204</v>
      </c>
      <c r="G15" s="6"/>
      <c r="H15" s="5">
        <f t="shared" si="0"/>
        <v>0</v>
      </c>
    </row>
    <row r="16" spans="1:8" x14ac:dyDescent="0.25">
      <c r="A16" s="6" t="s">
        <v>61</v>
      </c>
      <c r="B16" s="6" t="s">
        <v>32</v>
      </c>
      <c r="C16" s="6" t="s">
        <v>98</v>
      </c>
      <c r="D16" s="6"/>
      <c r="E16" s="6" t="s">
        <v>118</v>
      </c>
      <c r="F16" s="8">
        <v>30355</v>
      </c>
      <c r="G16" s="6"/>
      <c r="H16" s="5">
        <f t="shared" si="0"/>
        <v>0</v>
      </c>
    </row>
    <row r="17" spans="1:8" x14ac:dyDescent="0.25">
      <c r="A17" s="6" t="s">
        <v>62</v>
      </c>
      <c r="B17" s="6" t="s">
        <v>63</v>
      </c>
      <c r="C17" s="6" t="s">
        <v>98</v>
      </c>
      <c r="D17" s="6"/>
      <c r="E17" s="6" t="s">
        <v>118</v>
      </c>
      <c r="F17" s="8">
        <v>33657</v>
      </c>
      <c r="G17" s="6"/>
      <c r="H17" s="5">
        <f t="shared" si="0"/>
        <v>0</v>
      </c>
    </row>
    <row r="18" spans="1:8" x14ac:dyDescent="0.25">
      <c r="A18" s="6" t="s">
        <v>64</v>
      </c>
      <c r="B18" s="6" t="s">
        <v>65</v>
      </c>
      <c r="C18" s="6"/>
      <c r="D18" s="6"/>
      <c r="E18" s="6" t="s">
        <v>118</v>
      </c>
      <c r="F18" s="8">
        <v>34482</v>
      </c>
      <c r="G18" s="9"/>
      <c r="H18" s="5">
        <f t="shared" si="0"/>
        <v>0</v>
      </c>
    </row>
    <row r="19" spans="1:8" x14ac:dyDescent="0.25">
      <c r="A19" s="6" t="s">
        <v>66</v>
      </c>
      <c r="B19" s="6" t="s">
        <v>67</v>
      </c>
      <c r="C19" s="6"/>
      <c r="D19" s="6"/>
      <c r="E19" s="6" t="s">
        <v>118</v>
      </c>
      <c r="F19" s="8">
        <v>34937</v>
      </c>
      <c r="G19" s="6"/>
      <c r="H19" s="5">
        <f t="shared" si="0"/>
        <v>0</v>
      </c>
    </row>
    <row r="20" spans="1:8" x14ac:dyDescent="0.25">
      <c r="A20" s="6" t="s">
        <v>68</v>
      </c>
      <c r="B20" s="6" t="s">
        <v>69</v>
      </c>
      <c r="C20" s="6" t="s">
        <v>99</v>
      </c>
      <c r="D20" s="6"/>
      <c r="E20" s="6" t="s">
        <v>119</v>
      </c>
      <c r="F20" s="8">
        <v>26982</v>
      </c>
      <c r="G20" s="6"/>
      <c r="H20" s="5">
        <f t="shared" si="0"/>
        <v>0</v>
      </c>
    </row>
    <row r="21" spans="1:8" x14ac:dyDescent="0.25">
      <c r="A21" s="6" t="s">
        <v>25</v>
      </c>
      <c r="B21" s="6" t="s">
        <v>71</v>
      </c>
      <c r="C21" s="6" t="s">
        <v>98</v>
      </c>
      <c r="D21" s="6"/>
      <c r="E21" s="6" t="s">
        <v>118</v>
      </c>
      <c r="F21" s="8">
        <v>30334</v>
      </c>
      <c r="G21" s="6"/>
      <c r="H21" s="5">
        <f t="shared" si="0"/>
        <v>0</v>
      </c>
    </row>
    <row r="22" spans="1:8" x14ac:dyDescent="0.25">
      <c r="A22" s="6" t="s">
        <v>72</v>
      </c>
      <c r="B22" s="6" t="s">
        <v>73</v>
      </c>
      <c r="C22" s="6" t="s">
        <v>100</v>
      </c>
      <c r="D22" s="6" t="s">
        <v>108</v>
      </c>
      <c r="E22" s="6" t="s">
        <v>117</v>
      </c>
      <c r="F22" s="8">
        <v>36935</v>
      </c>
      <c r="G22" s="6"/>
      <c r="H22" s="5">
        <f t="shared" si="0"/>
        <v>0</v>
      </c>
    </row>
    <row r="23" spans="1:8" x14ac:dyDescent="0.25">
      <c r="A23" s="6" t="s">
        <v>74</v>
      </c>
      <c r="B23" s="6" t="s">
        <v>75</v>
      </c>
      <c r="C23" s="6"/>
      <c r="D23" s="6"/>
      <c r="E23" s="6" t="s">
        <v>118</v>
      </c>
      <c r="F23" s="8">
        <v>33326</v>
      </c>
      <c r="G23" s="6"/>
      <c r="H23" s="5">
        <f t="shared" si="0"/>
        <v>0</v>
      </c>
    </row>
    <row r="24" spans="1:8" x14ac:dyDescent="0.25">
      <c r="A24" s="6" t="s">
        <v>76</v>
      </c>
      <c r="B24" s="6" t="s">
        <v>77</v>
      </c>
      <c r="C24" s="6" t="s">
        <v>98</v>
      </c>
      <c r="D24" s="6" t="s">
        <v>109</v>
      </c>
      <c r="E24" s="6" t="s">
        <v>118</v>
      </c>
      <c r="F24" s="8">
        <v>32425</v>
      </c>
      <c r="G24" s="6"/>
      <c r="H24" s="5">
        <f t="shared" si="0"/>
        <v>0</v>
      </c>
    </row>
    <row r="25" spans="1:8" x14ac:dyDescent="0.25">
      <c r="A25" s="6" t="s">
        <v>78</v>
      </c>
      <c r="B25" s="6" t="s">
        <v>79</v>
      </c>
      <c r="C25" s="6" t="s">
        <v>101</v>
      </c>
      <c r="D25" s="6"/>
      <c r="E25" s="6" t="s">
        <v>116</v>
      </c>
      <c r="F25" s="8">
        <v>22891</v>
      </c>
      <c r="G25" s="6"/>
      <c r="H25" s="5">
        <f t="shared" si="0"/>
        <v>0</v>
      </c>
    </row>
    <row r="26" spans="1:8" x14ac:dyDescent="0.25">
      <c r="A26" s="6" t="s">
        <v>80</v>
      </c>
      <c r="B26" s="6" t="s">
        <v>81</v>
      </c>
      <c r="C26" s="6"/>
      <c r="D26" s="6" t="s">
        <v>110</v>
      </c>
      <c r="E26" s="6" t="s">
        <v>119</v>
      </c>
      <c r="F26" s="8">
        <v>27530</v>
      </c>
      <c r="G26" s="6"/>
      <c r="H26" s="5">
        <f t="shared" si="0"/>
        <v>0</v>
      </c>
    </row>
    <row r="27" spans="1:8" x14ac:dyDescent="0.25">
      <c r="A27" s="6" t="s">
        <v>49</v>
      </c>
      <c r="B27" s="6" t="s">
        <v>82</v>
      </c>
      <c r="C27" s="6" t="s">
        <v>97</v>
      </c>
      <c r="D27" s="6" t="s">
        <v>111</v>
      </c>
      <c r="E27" s="6" t="s">
        <v>118</v>
      </c>
      <c r="F27" s="8">
        <v>33975</v>
      </c>
      <c r="G27" s="9"/>
      <c r="H27" s="5">
        <f t="shared" si="0"/>
        <v>0</v>
      </c>
    </row>
    <row r="28" spans="1:8" x14ac:dyDescent="0.25">
      <c r="A28" s="6" t="s">
        <v>83</v>
      </c>
      <c r="B28" s="6" t="s">
        <v>84</v>
      </c>
      <c r="C28" s="6" t="s">
        <v>34</v>
      </c>
      <c r="D28" s="6" t="s">
        <v>112</v>
      </c>
      <c r="E28" s="6" t="s">
        <v>119</v>
      </c>
      <c r="F28" s="8">
        <v>28005</v>
      </c>
      <c r="G28" s="6"/>
      <c r="H28" s="5">
        <f t="shared" si="0"/>
        <v>0</v>
      </c>
    </row>
    <row r="29" spans="1:8" x14ac:dyDescent="0.25">
      <c r="A29" s="6" t="s">
        <v>62</v>
      </c>
      <c r="B29" s="6" t="s">
        <v>85</v>
      </c>
      <c r="C29" s="6"/>
      <c r="D29" s="6"/>
      <c r="E29" s="6" t="s">
        <v>118</v>
      </c>
      <c r="F29" s="8">
        <v>28760</v>
      </c>
      <c r="G29" s="6"/>
      <c r="H29" s="5">
        <f t="shared" si="0"/>
        <v>0</v>
      </c>
    </row>
    <row r="30" spans="1:8" x14ac:dyDescent="0.25">
      <c r="A30" s="6" t="s">
        <v>86</v>
      </c>
      <c r="B30" s="6" t="s">
        <v>87</v>
      </c>
      <c r="C30" s="6"/>
      <c r="D30" s="6"/>
      <c r="E30" s="6" t="s">
        <v>119</v>
      </c>
      <c r="F30" s="8">
        <v>25086</v>
      </c>
      <c r="G30" s="6"/>
      <c r="H30" s="5">
        <f t="shared" si="0"/>
        <v>0</v>
      </c>
    </row>
    <row r="31" spans="1:8" x14ac:dyDescent="0.25">
      <c r="A31" s="6" t="s">
        <v>88</v>
      </c>
      <c r="B31" s="6" t="s">
        <v>89</v>
      </c>
      <c r="C31" s="6"/>
      <c r="D31" s="6"/>
      <c r="E31" s="6" t="s">
        <v>118</v>
      </c>
      <c r="F31" s="8">
        <v>33575</v>
      </c>
      <c r="G31" s="6"/>
      <c r="H31" s="5">
        <f t="shared" si="0"/>
        <v>0</v>
      </c>
    </row>
    <row r="32" spans="1:8" x14ac:dyDescent="0.25">
      <c r="A32" s="6" t="s">
        <v>90</v>
      </c>
      <c r="B32" s="6" t="s">
        <v>91</v>
      </c>
      <c r="C32" s="6"/>
      <c r="D32" s="6" t="s">
        <v>113</v>
      </c>
      <c r="E32" s="6" t="s">
        <v>119</v>
      </c>
      <c r="F32" s="8">
        <v>25021</v>
      </c>
      <c r="G32" s="6"/>
      <c r="H32" s="5">
        <f t="shared" si="0"/>
        <v>0</v>
      </c>
    </row>
    <row r="33" spans="1:8" x14ac:dyDescent="0.25">
      <c r="A33" s="6" t="s">
        <v>92</v>
      </c>
      <c r="B33" s="6" t="s">
        <v>93</v>
      </c>
      <c r="C33" s="6"/>
      <c r="D33" s="6" t="s">
        <v>114</v>
      </c>
      <c r="E33" s="6" t="s">
        <v>118</v>
      </c>
      <c r="F33" s="8">
        <v>28828</v>
      </c>
      <c r="G33" s="6"/>
      <c r="H33" s="5">
        <f t="shared" si="0"/>
        <v>0</v>
      </c>
    </row>
    <row r="34" spans="1:8" x14ac:dyDescent="0.25">
      <c r="A34" s="6" t="s">
        <v>70</v>
      </c>
      <c r="B34" s="6" t="s">
        <v>94</v>
      </c>
      <c r="C34" s="6" t="s">
        <v>102</v>
      </c>
      <c r="D34" s="6" t="s">
        <v>115</v>
      </c>
      <c r="E34" s="6" t="s">
        <v>119</v>
      </c>
      <c r="F34" s="8">
        <v>27160</v>
      </c>
      <c r="G34" s="6"/>
      <c r="H34" s="5">
        <f t="shared" si="0"/>
        <v>0</v>
      </c>
    </row>
    <row r="35" spans="1:8" x14ac:dyDescent="0.25">
      <c r="A35" s="6" t="s">
        <v>95</v>
      </c>
      <c r="B35" s="6" t="s">
        <v>96</v>
      </c>
      <c r="C35" s="6"/>
      <c r="D35" s="6"/>
      <c r="E35" s="6" t="s">
        <v>118</v>
      </c>
      <c r="F35" s="8">
        <v>30909</v>
      </c>
      <c r="G35" s="9"/>
      <c r="H35" s="5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Train</dc:creator>
  <cp:lastModifiedBy>Jon Train</cp:lastModifiedBy>
  <dcterms:created xsi:type="dcterms:W3CDTF">2015-07-14T15:40:40Z</dcterms:created>
  <dcterms:modified xsi:type="dcterms:W3CDTF">2017-11-12T19:48:38Z</dcterms:modified>
</cp:coreProperties>
</file>