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7-18 Projects\Velopark\18-03-11 Roding Valley Womens\"/>
    </mc:Choice>
  </mc:AlternateContent>
  <xr:revisionPtr revIDLastSave="0" documentId="8_{33AB730D-5105-4EA6-B15A-1F191215254C}" xr6:coauthVersionLast="28" xr6:coauthVersionMax="28" xr10:uidLastSave="{00000000-0000-0000-0000-000000000000}"/>
  <bookViews>
    <workbookView xWindow="0" yWindow="0" windowWidth="20490" windowHeight="7530" xr2:uid="{30E21091-3B56-4E7D-AC25-C65AF75CB9B1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AB4" i="1"/>
  <c r="AB5" i="1"/>
  <c r="AB6" i="1"/>
  <c r="AB7" i="1"/>
  <c r="AB8" i="1"/>
  <c r="K8" i="1" s="1"/>
  <c r="AB9" i="1"/>
  <c r="AB10" i="1"/>
  <c r="AB11" i="1"/>
  <c r="AB12" i="1"/>
  <c r="AB13" i="1"/>
  <c r="AB14" i="1"/>
  <c r="AB15" i="1"/>
  <c r="AB16" i="1"/>
  <c r="K16" i="1" s="1"/>
  <c r="AB17" i="1"/>
  <c r="AB18" i="1"/>
  <c r="AB19" i="1"/>
  <c r="AB20" i="1"/>
  <c r="AB21" i="1"/>
  <c r="AB22" i="1"/>
  <c r="AB23" i="1"/>
  <c r="AB24" i="1"/>
  <c r="K24" i="1" s="1"/>
  <c r="AB25" i="1"/>
  <c r="AB26" i="1"/>
  <c r="AB27" i="1"/>
  <c r="AB28" i="1"/>
  <c r="AB29" i="1"/>
  <c r="AB30" i="1"/>
  <c r="AB31" i="1"/>
  <c r="AB32" i="1"/>
  <c r="K32" i="1" s="1"/>
  <c r="AB33" i="1"/>
  <c r="AB34" i="1"/>
  <c r="AB35" i="1"/>
  <c r="AB36" i="1"/>
  <c r="AB37" i="1"/>
  <c r="AB38" i="1"/>
  <c r="AB39" i="1"/>
  <c r="AB40" i="1"/>
  <c r="K40" i="1" s="1"/>
  <c r="AB41" i="1"/>
  <c r="AB42" i="1"/>
  <c r="AB43" i="1"/>
  <c r="AB44" i="1"/>
  <c r="AB45" i="1"/>
  <c r="O3" i="1"/>
  <c r="AB3" i="1"/>
  <c r="K4" i="1"/>
  <c r="K3" i="1" l="1"/>
  <c r="K44" i="1"/>
  <c r="K43" i="1"/>
  <c r="K45" i="1"/>
  <c r="K42" i="1"/>
  <c r="K38" i="1"/>
  <c r="K34" i="1"/>
  <c r="K30" i="1"/>
  <c r="K26" i="1"/>
  <c r="K22" i="1"/>
  <c r="K18" i="1"/>
  <c r="K14" i="1"/>
  <c r="K10" i="1"/>
  <c r="K6" i="1"/>
  <c r="K41" i="1"/>
  <c r="K37" i="1"/>
  <c r="K33" i="1"/>
  <c r="K29" i="1"/>
  <c r="K25" i="1"/>
  <c r="K21" i="1"/>
  <c r="K17" i="1"/>
  <c r="K13" i="1"/>
  <c r="K9" i="1"/>
  <c r="K5" i="1"/>
  <c r="K36" i="1"/>
  <c r="K28" i="1"/>
  <c r="K20" i="1"/>
  <c r="K12" i="1"/>
  <c r="K39" i="1"/>
  <c r="K35" i="1"/>
  <c r="K31" i="1"/>
  <c r="K27" i="1"/>
  <c r="K23" i="1"/>
  <c r="K19" i="1"/>
  <c r="K15" i="1"/>
  <c r="K11" i="1"/>
  <c r="K7" i="1"/>
</calcChain>
</file>

<file path=xl/sharedStrings.xml><?xml version="1.0" encoding="utf-8"?>
<sst xmlns="http://schemas.openxmlformats.org/spreadsheetml/2006/main" count="198" uniqueCount="144">
  <si>
    <t>Extra Lap</t>
  </si>
  <si>
    <t>Overall</t>
  </si>
  <si>
    <t>Cat pos</t>
  </si>
  <si>
    <t xml:space="preserve">Bib </t>
  </si>
  <si>
    <t>First Name</t>
  </si>
  <si>
    <t>Last Name</t>
  </si>
  <si>
    <t>Club</t>
  </si>
  <si>
    <t>TE Number</t>
  </si>
  <si>
    <t>CAT</t>
  </si>
  <si>
    <t>Total</t>
  </si>
  <si>
    <t>Run Lap 1</t>
  </si>
  <si>
    <t>Run Lap 2 + trans</t>
  </si>
  <si>
    <t>Run 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</si>
  <si>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</si>
  <si>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</si>
  <si>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</si>
  <si>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</si>
  <si>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</si>
  <si>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</si>
  <si>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</si>
  <si>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</si>
  <si>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 xml:space="preserve">Lap 9 </t>
  </si>
  <si>
    <t>Lap 10 + trans</t>
  </si>
  <si>
    <t>Bike Time</t>
  </si>
  <si>
    <t>Run 2</t>
  </si>
  <si>
    <t>Roding Valley TC Women's DUATHLON 2m/10m/1m (11/03/18)</t>
  </si>
  <si>
    <t>Isabel</t>
  </si>
  <si>
    <t>Abbs</t>
  </si>
  <si>
    <t>Lara</t>
  </si>
  <si>
    <t>Agbaje</t>
  </si>
  <si>
    <t>Louise</t>
  </si>
  <si>
    <t>Alan-Smith</t>
  </si>
  <si>
    <t>Victoria</t>
  </si>
  <si>
    <t>Bennion</t>
  </si>
  <si>
    <t>Rachel</t>
  </si>
  <si>
    <t>Brittle</t>
  </si>
  <si>
    <t>Maria</t>
  </si>
  <si>
    <t>Calleia</t>
  </si>
  <si>
    <t>Amy</t>
  </si>
  <si>
    <t>Clark</t>
  </si>
  <si>
    <t>Karen</t>
  </si>
  <si>
    <t>Cole</t>
  </si>
  <si>
    <t>Cristina</t>
  </si>
  <si>
    <t>Cooper</t>
  </si>
  <si>
    <t>Lisa</t>
  </si>
  <si>
    <t>Coughlin</t>
  </si>
  <si>
    <t>Mary</t>
  </si>
  <si>
    <t>Dawson</t>
  </si>
  <si>
    <t>janine</t>
  </si>
  <si>
    <t>durrant</t>
  </si>
  <si>
    <t>Celia</t>
  </si>
  <si>
    <t>Fane</t>
  </si>
  <si>
    <t>Ruth</t>
  </si>
  <si>
    <t>Fontaine</t>
  </si>
  <si>
    <t>Kate</t>
  </si>
  <si>
    <t>Fowlie</t>
  </si>
  <si>
    <t>Holly</t>
  </si>
  <si>
    <t>Garrard</t>
  </si>
  <si>
    <t>Sarah</t>
  </si>
  <si>
    <t>Giles</t>
  </si>
  <si>
    <t>Ammaarah</t>
  </si>
  <si>
    <t>Hafezi</t>
  </si>
  <si>
    <t>harriet</t>
  </si>
  <si>
    <t>hayward</t>
  </si>
  <si>
    <t>b sonya</t>
  </si>
  <si>
    <t>hurtado</t>
  </si>
  <si>
    <t>India</t>
  </si>
  <si>
    <t>Jordan</t>
  </si>
  <si>
    <t>Gesine</t>
  </si>
  <si>
    <t>Junker</t>
  </si>
  <si>
    <t>Andrea</t>
  </si>
  <si>
    <t>Sophie</t>
  </si>
  <si>
    <t>Long</t>
  </si>
  <si>
    <t>Joanne</t>
  </si>
  <si>
    <t>Mcdonagh</t>
  </si>
  <si>
    <t>Johanna</t>
  </si>
  <si>
    <t>McNaughton-smith</t>
  </si>
  <si>
    <t>Roisin</t>
  </si>
  <si>
    <t>Morgan</t>
  </si>
  <si>
    <t>Kathryn</t>
  </si>
  <si>
    <t>Murphy</t>
  </si>
  <si>
    <t>Tara</t>
  </si>
  <si>
    <t>Nelson</t>
  </si>
  <si>
    <t>Bianca</t>
  </si>
  <si>
    <t>O'Donnell</t>
  </si>
  <si>
    <t>Sanders Reece</t>
  </si>
  <si>
    <t>Maxi</t>
  </si>
  <si>
    <t>Scibor-Rylska</t>
  </si>
  <si>
    <t>Alexia</t>
  </si>
  <si>
    <t>Shao</t>
  </si>
  <si>
    <t>Lauren</t>
  </si>
  <si>
    <t>Simmons</t>
  </si>
  <si>
    <t>Laura</t>
  </si>
  <si>
    <t>Sleightholme</t>
  </si>
  <si>
    <t>Sally</t>
  </si>
  <si>
    <t>Smith</t>
  </si>
  <si>
    <t>Tracey</t>
  </si>
  <si>
    <t>Stewart</t>
  </si>
  <si>
    <t>Christine</t>
  </si>
  <si>
    <t>Strathmann</t>
  </si>
  <si>
    <t>Hattie</t>
  </si>
  <si>
    <t>Thomas</t>
  </si>
  <si>
    <t>Jennifer</t>
  </si>
  <si>
    <t>Tomblin</t>
  </si>
  <si>
    <t>Adele</t>
  </si>
  <si>
    <t>Van Eden</t>
  </si>
  <si>
    <t>Williamson</t>
  </si>
  <si>
    <t>Kiyo</t>
  </si>
  <si>
    <t>Wong</t>
  </si>
  <si>
    <t>Crystal Palace Triathletes</t>
  </si>
  <si>
    <t>Roding Valley Tri</t>
  </si>
  <si>
    <t>Havering Tri</t>
  </si>
  <si>
    <t>Windrush Triathlon Club</t>
  </si>
  <si>
    <t>London Fields Triathlon Club</t>
  </si>
  <si>
    <t>Jetstream Tri Club</t>
  </si>
  <si>
    <t>Hampstead Triathlon Club</t>
  </si>
  <si>
    <t>Serpentine Running Club</t>
  </si>
  <si>
    <t>Medway Velo Club</t>
  </si>
  <si>
    <t>Aloha Tri</t>
  </si>
  <si>
    <t>Tri Sport Epping</t>
  </si>
  <si>
    <t>Epsom Triathlon Club</t>
  </si>
  <si>
    <t>E7977</t>
  </si>
  <si>
    <t>E1053241</t>
  </si>
  <si>
    <t>E1030986</t>
  </si>
  <si>
    <t>E1095256</t>
  </si>
  <si>
    <t>E10108737</t>
  </si>
  <si>
    <t>E1096099</t>
  </si>
  <si>
    <t>E1061906</t>
  </si>
  <si>
    <t>E1083436</t>
  </si>
  <si>
    <t>E1056009</t>
  </si>
  <si>
    <t>E1059192</t>
  </si>
  <si>
    <t>E1064456</t>
  </si>
  <si>
    <t>E1092612</t>
  </si>
  <si>
    <t>20-39</t>
  </si>
  <si>
    <t>50-59</t>
  </si>
  <si>
    <t>40-49</t>
  </si>
  <si>
    <t>17-19</t>
  </si>
  <si>
    <t>50+</t>
  </si>
  <si>
    <t>Olivia</t>
  </si>
  <si>
    <t>Ugue</t>
  </si>
  <si>
    <t>DNF</t>
  </si>
  <si>
    <t>Extra Bike Lap</t>
  </si>
  <si>
    <t>DNF - skipped bike lap</t>
  </si>
  <si>
    <t>DNF - skipped 2 bike laps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</si>
</sst>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mm]:ss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0" fillId="0" borderId="1" xfId="0" applyBorder="1"/>
    <xf numFmtId="46" fontId="2" fillId="0" borderId="1" xfId="0" applyNumberFormat="1" applyFont="1" applyBorder="1" applyAlignment="1">
      <alignment vertical="center" wrapText="1"/>
    </xf>
    <xf numFmtId="47" fontId="0" fillId="0" borderId="1" xfId="0" applyNumberFormat="1" applyBorder="1"/>
    <xf numFmtId="164" fontId="2" fillId="0" borderId="1" xfId="0" applyNumberFormat="1" applyFont="1" applyBorder="1" applyAlignment="1">
      <alignment vertical="center" wrapText="1"/>
    </xf>
    <xf numFmtId="0" fontId="0" fillId="0" borderId="0" xfId="0" applyBorder="1"/>
    <xf numFmtId="0" fontId="2" fillId="0" borderId="0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CED6-D8A1-47F4-A346-7D15C5A3681A}">
  <dimension ref="A1:AF45"/>
  <sheetViews>
    <sheetView tabSelected="1" topLeftCell="A8" workbookViewId="0">
      <selection activeCell="G9" sqref="G9"/>
    </sheetView>
  </sheetViews>
  <sheetFormatPr defaultColWidth="8.85546875" defaultRowHeight="15" x14ac:dyDescent="0.25"/>
  <cols>
    <col min="4" max="4" width="7.42578125" customWidth="1"/>
    <col min="5" max="5" width="21.42578125" bestFit="1" customWidth="1"/>
    <col min="6" max="6" width="21.42578125" customWidth="1"/>
    <col min="7" max="7" width="36.7109375" bestFit="1" customWidth="1"/>
    <col min="8" max="8" width="13.140625" bestFit="1" customWidth="1"/>
    <col min="9" max="9" width="11.7109375" bestFit="1" customWidth="1"/>
    <col min="10" max="10" width="3.7109375" customWidth="1"/>
    <col min="12" max="12" width="4.7109375" customWidth="1"/>
    <col min="16" max="16" width="3.85546875" style="10" customWidth="1"/>
    <col min="23" max="25" width="10.42578125" bestFit="1" customWidth="1"/>
    <col min="29" max="29" width="3.42578125" customWidth="1"/>
    <col min="31" max="31" width="3.28515625" customWidth="1"/>
  </cols>
  <sheetData>
    <row r="1" spans="1:31" ht="28.5" customHeight="1" x14ac:dyDescent="0.25">
      <c r="A1" s="15" t="s">
        <v>25</v>
      </c>
      <c r="B1" s="15"/>
      <c r="C1" s="15"/>
      <c r="D1" s="15"/>
      <c r="E1" s="15"/>
      <c r="F1" s="15"/>
      <c r="G1" s="15"/>
      <c r="AA1" s="11"/>
    </row>
    <row r="2" spans="1:31" ht="30" x14ac:dyDescent="0.25"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/>
      <c r="K2" s="5" t="s">
        <v>9</v>
      </c>
      <c r="L2" s="4"/>
      <c r="M2" s="5" t="s">
        <v>10</v>
      </c>
      <c r="N2" s="5" t="s">
        <v>11</v>
      </c>
      <c r="O2" s="5" t="s">
        <v>12</v>
      </c>
      <c r="P2" s="4"/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12" t="s">
        <v>22</v>
      </c>
      <c r="AA2" s="5" t="s">
        <v>0</v>
      </c>
      <c r="AB2" s="13" t="s">
        <v>23</v>
      </c>
      <c r="AC2" s="4"/>
      <c r="AD2" s="5" t="s">
        <v>24</v>
      </c>
      <c r="AE2" s="4"/>
    </row>
    <row r="3" spans="1:31" x14ac:dyDescent="0.25">
      <c r="B3" s="6">
        <v>1</v>
      </c>
      <c r="C3" s="6">
        <v>1</v>
      </c>
      <c r="D3" s="6">
        <v>30</v>
      </c>
      <c r="E3" s="6" t="s">
        <v>68</v>
      </c>
      <c r="F3" s="6" t="s">
        <v>69</v>
      </c>
      <c r="G3" s="6" t="s">
        <v>112</v>
      </c>
      <c r="H3" s="6" t="s">
        <v>127</v>
      </c>
      <c r="I3" s="6" t="s">
        <v>135</v>
      </c>
      <c r="K3" s="7">
        <f t="shared" ref="K3:K45" si="0">O3+AB3+AD3</f>
        <v>3.5520833333333335E-2</v>
      </c>
      <c r="M3" s="8">
        <v>4.8379629629629632E-3</v>
      </c>
      <c r="N3" s="8">
        <v>5.1736111111111115E-3</v>
      </c>
      <c r="O3" s="9">
        <f t="shared" ref="O3:O45" si="1">M3+N3</f>
        <v>1.0011574074074076E-2</v>
      </c>
      <c r="Q3" s="8">
        <v>2.0254629629629629E-3</v>
      </c>
      <c r="R3" s="8">
        <v>1.9907407407407408E-3</v>
      </c>
      <c r="S3" s="8">
        <v>1.9907407407407408E-3</v>
      </c>
      <c r="T3" s="8">
        <v>2.0023148148148148E-3</v>
      </c>
      <c r="U3" s="8">
        <v>2.0486111111111113E-3</v>
      </c>
      <c r="V3" s="8">
        <v>2.0370370370370373E-3</v>
      </c>
      <c r="W3" s="8">
        <v>2.0254629629629629E-3</v>
      </c>
      <c r="X3" s="8">
        <v>2.0254629629629629E-3</v>
      </c>
      <c r="Y3" s="8">
        <v>1.9444444444444442E-3</v>
      </c>
      <c r="Z3" s="8">
        <v>2.5462962962962961E-3</v>
      </c>
      <c r="AA3" s="8">
        <v>0</v>
      </c>
      <c r="AB3" s="9">
        <f t="shared" ref="AB3:AB45" si="2">Q3+R3+S3+T3+U3+V3+W3+X3+AA3+Y3+Z3</f>
        <v>2.0636574074074071E-2</v>
      </c>
      <c r="AD3" s="8">
        <v>4.8726851851851856E-3</v>
      </c>
    </row>
    <row r="4" spans="1:31" x14ac:dyDescent="0.25">
      <c r="B4" s="6">
        <v>2</v>
      </c>
      <c r="C4" s="6">
        <v>1</v>
      </c>
      <c r="D4" s="6">
        <v>57</v>
      </c>
      <c r="E4" s="6" t="s">
        <v>100</v>
      </c>
      <c r="F4" s="6" t="s">
        <v>101</v>
      </c>
      <c r="G4" s="6"/>
      <c r="H4" s="6"/>
      <c r="I4" s="6" t="s">
        <v>133</v>
      </c>
      <c r="K4" s="7">
        <f t="shared" si="0"/>
        <v>3.6608796296296299E-2</v>
      </c>
      <c r="M4" s="8">
        <v>4.6412037037037038E-3</v>
      </c>
      <c r="N4" s="8">
        <v>4.6874999999999998E-3</v>
      </c>
      <c r="O4" s="9">
        <f t="shared" si="1"/>
        <v>9.3287037037037036E-3</v>
      </c>
      <c r="Q4" s="8">
        <v>2.2337962962962967E-3</v>
      </c>
      <c r="R4" s="8">
        <v>2.2222222222222222E-3</v>
      </c>
      <c r="S4" s="8">
        <v>2.2685185185185182E-3</v>
      </c>
      <c r="T4" s="8">
        <v>2.2337962962962967E-3</v>
      </c>
      <c r="U4" s="8">
        <v>2.2337962962962967E-3</v>
      </c>
      <c r="V4" s="8">
        <v>2.2800925925925927E-3</v>
      </c>
      <c r="W4" s="8">
        <v>2.2222222222222222E-3</v>
      </c>
      <c r="X4" s="8">
        <v>2.2337962962962967E-3</v>
      </c>
      <c r="Y4" s="8">
        <v>2.2222222222222222E-3</v>
      </c>
      <c r="Z4" s="8">
        <v>2.5694444444444445E-3</v>
      </c>
      <c r="AA4" s="8">
        <v>0</v>
      </c>
      <c r="AB4" s="9">
        <f t="shared" si="2"/>
        <v>2.2719907407407407E-2</v>
      </c>
      <c r="AD4" s="8">
        <v>4.5601851851851853E-3</v>
      </c>
    </row>
    <row r="5" spans="1:31" x14ac:dyDescent="0.25">
      <c r="B5" s="6">
        <v>3</v>
      </c>
      <c r="C5" s="6">
        <v>2</v>
      </c>
      <c r="D5" s="6">
        <v>56</v>
      </c>
      <c r="E5" s="6" t="s">
        <v>98</v>
      </c>
      <c r="F5" s="6" t="s">
        <v>99</v>
      </c>
      <c r="G5" s="6" t="s">
        <v>110</v>
      </c>
      <c r="H5" s="6"/>
      <c r="I5" s="6" t="s">
        <v>133</v>
      </c>
      <c r="K5" s="7">
        <f t="shared" si="0"/>
        <v>3.6851851851851851E-2</v>
      </c>
      <c r="M5" s="8">
        <v>4.8958333333333328E-3</v>
      </c>
      <c r="N5" s="8">
        <v>5.1967592592592595E-3</v>
      </c>
      <c r="O5" s="9">
        <f t="shared" si="1"/>
        <v>1.0092592592592592E-2</v>
      </c>
      <c r="Q5" s="8">
        <v>2.1412037037037038E-3</v>
      </c>
      <c r="R5" s="8">
        <v>2.0949074074074073E-3</v>
      </c>
      <c r="S5" s="8">
        <v>2.1064814814814813E-3</v>
      </c>
      <c r="T5" s="8">
        <v>2.1180555555555553E-3</v>
      </c>
      <c r="U5" s="8">
        <v>2.1874999999999998E-3</v>
      </c>
      <c r="V5" s="8">
        <v>2.1643518518518518E-3</v>
      </c>
      <c r="W5" s="8">
        <v>2.1296296296296298E-3</v>
      </c>
      <c r="X5" s="8">
        <v>2.1296296296296298E-3</v>
      </c>
      <c r="Y5" s="8">
        <v>2.2337962962962967E-3</v>
      </c>
      <c r="Z5" s="8">
        <v>2.6620370370370374E-3</v>
      </c>
      <c r="AA5" s="8">
        <v>0</v>
      </c>
      <c r="AB5" s="9">
        <f t="shared" si="2"/>
        <v>2.1967592592592594E-2</v>
      </c>
      <c r="AD5" s="8">
        <v>4.7916666666666672E-3</v>
      </c>
    </row>
    <row r="6" spans="1:31" x14ac:dyDescent="0.25">
      <c r="B6" s="6">
        <v>4</v>
      </c>
      <c r="C6" s="6">
        <v>3</v>
      </c>
      <c r="D6" s="6">
        <v>19</v>
      </c>
      <c r="E6" s="6" t="s">
        <v>54</v>
      </c>
      <c r="F6" s="6" t="s">
        <v>55</v>
      </c>
      <c r="G6" s="6"/>
      <c r="H6" s="6"/>
      <c r="I6" s="6" t="s">
        <v>133</v>
      </c>
      <c r="K6" s="7">
        <f t="shared" si="0"/>
        <v>3.7476851851851858E-2</v>
      </c>
      <c r="M6" s="8">
        <v>5.0000000000000001E-3</v>
      </c>
      <c r="N6" s="8">
        <v>5.2777777777777771E-3</v>
      </c>
      <c r="O6" s="9">
        <f t="shared" si="1"/>
        <v>1.0277777777777778E-2</v>
      </c>
      <c r="Q6" s="8">
        <v>2.2222222222222222E-3</v>
      </c>
      <c r="R6" s="8">
        <v>2.2222222222222222E-3</v>
      </c>
      <c r="S6" s="8">
        <v>2.1874999999999998E-3</v>
      </c>
      <c r="T6" s="8">
        <v>2.1874999999999998E-3</v>
      </c>
      <c r="U6" s="8">
        <v>2.1412037037037038E-3</v>
      </c>
      <c r="V6" s="8">
        <v>2.1180555555555553E-3</v>
      </c>
      <c r="W6" s="8">
        <v>2.1990740740740742E-3</v>
      </c>
      <c r="X6" s="8">
        <v>2.1874999999999998E-3</v>
      </c>
      <c r="Y6" s="8">
        <v>2.1990740740740742E-3</v>
      </c>
      <c r="Z6" s="8">
        <v>2.488425925925926E-3</v>
      </c>
      <c r="AA6" s="8">
        <v>0</v>
      </c>
      <c r="AB6" s="9">
        <f t="shared" si="2"/>
        <v>2.2152777777777778E-2</v>
      </c>
      <c r="AD6" s="8">
        <v>5.0462962962962961E-3</v>
      </c>
    </row>
    <row r="7" spans="1:31" x14ac:dyDescent="0.25">
      <c r="B7" s="6">
        <v>5</v>
      </c>
      <c r="C7" s="6">
        <v>2</v>
      </c>
      <c r="D7" s="6">
        <v>14</v>
      </c>
      <c r="E7" s="6" t="s">
        <v>46</v>
      </c>
      <c r="F7" s="6" t="s">
        <v>47</v>
      </c>
      <c r="G7" s="6"/>
      <c r="H7" s="6"/>
      <c r="I7" s="6" t="s">
        <v>135</v>
      </c>
      <c r="K7" s="7">
        <f t="shared" si="0"/>
        <v>3.8124999999999992E-2</v>
      </c>
      <c r="M7" s="8">
        <v>4.8842592592592592E-3</v>
      </c>
      <c r="N7" s="8">
        <v>5.2777777777777771E-3</v>
      </c>
      <c r="O7" s="9">
        <f t="shared" si="1"/>
        <v>1.0162037037037035E-2</v>
      </c>
      <c r="Q7" s="8">
        <v>2.2569444444444447E-3</v>
      </c>
      <c r="R7" s="8">
        <v>2.2453703703703702E-3</v>
      </c>
      <c r="S7" s="8">
        <v>2.2800925925925927E-3</v>
      </c>
      <c r="T7" s="8">
        <v>2.2569444444444447E-3</v>
      </c>
      <c r="U7" s="8">
        <v>2.2106481481481478E-3</v>
      </c>
      <c r="V7" s="8">
        <v>2.1874999999999998E-3</v>
      </c>
      <c r="W7" s="8">
        <v>2.2569444444444447E-3</v>
      </c>
      <c r="X7" s="8">
        <v>2.2685185185185182E-3</v>
      </c>
      <c r="Y7" s="8">
        <v>2.2800925925925927E-3</v>
      </c>
      <c r="Z7" s="8">
        <v>2.7314814814814819E-3</v>
      </c>
      <c r="AA7" s="8">
        <v>0</v>
      </c>
      <c r="AB7" s="9">
        <f t="shared" si="2"/>
        <v>2.2974537037037036E-2</v>
      </c>
      <c r="AD7" s="8">
        <v>4.9884259259259265E-3</v>
      </c>
    </row>
    <row r="8" spans="1:31" x14ac:dyDescent="0.25">
      <c r="B8" s="6">
        <v>6</v>
      </c>
      <c r="C8" s="6">
        <v>4</v>
      </c>
      <c r="D8" s="6">
        <v>58</v>
      </c>
      <c r="E8" s="6" t="s">
        <v>102</v>
      </c>
      <c r="F8" s="6" t="s">
        <v>103</v>
      </c>
      <c r="G8" s="6" t="s">
        <v>119</v>
      </c>
      <c r="H8" s="6" t="s">
        <v>131</v>
      </c>
      <c r="I8" s="6" t="s">
        <v>133</v>
      </c>
      <c r="K8" s="7">
        <f t="shared" si="0"/>
        <v>3.8171296296296293E-2</v>
      </c>
      <c r="M8" s="8">
        <v>5.0694444444444441E-3</v>
      </c>
      <c r="N8" s="8">
        <v>5.8449074074074072E-3</v>
      </c>
      <c r="O8" s="9">
        <f t="shared" si="1"/>
        <v>1.0914351851851852E-2</v>
      </c>
      <c r="Q8" s="8">
        <v>2.2800925925925927E-3</v>
      </c>
      <c r="R8" s="8">
        <v>2.1296296296296298E-3</v>
      </c>
      <c r="S8" s="8">
        <v>2.0949074074074073E-3</v>
      </c>
      <c r="T8" s="8">
        <v>2.1064814814814813E-3</v>
      </c>
      <c r="U8" s="8">
        <v>2.1412037037037038E-3</v>
      </c>
      <c r="V8" s="8">
        <v>2.0717592592592593E-3</v>
      </c>
      <c r="W8" s="8">
        <v>2.0949074074074073E-3</v>
      </c>
      <c r="X8" s="8">
        <v>2.1064814814814813E-3</v>
      </c>
      <c r="Y8" s="8">
        <v>2.1180555555555553E-3</v>
      </c>
      <c r="Z8" s="8">
        <v>2.6620370370370374E-3</v>
      </c>
      <c r="AA8" s="8">
        <v>0</v>
      </c>
      <c r="AB8" s="9">
        <f t="shared" si="2"/>
        <v>2.1805555555555557E-2</v>
      </c>
      <c r="AD8" s="8">
        <v>5.4513888888888884E-3</v>
      </c>
    </row>
    <row r="9" spans="1:31" x14ac:dyDescent="0.25">
      <c r="B9" s="6">
        <v>7</v>
      </c>
      <c r="C9" s="6">
        <v>5</v>
      </c>
      <c r="D9" s="6">
        <v>39</v>
      </c>
      <c r="E9" s="6" t="s">
        <v>77</v>
      </c>
      <c r="F9" s="6" t="s">
        <v>78</v>
      </c>
      <c r="G9" s="6"/>
      <c r="H9" s="6"/>
      <c r="I9" s="6" t="s">
        <v>133</v>
      </c>
      <c r="K9" s="7">
        <f t="shared" si="0"/>
        <v>3.8877314814814816E-2</v>
      </c>
      <c r="M9" s="8">
        <v>4.9652777777777777E-3</v>
      </c>
      <c r="N9" s="8">
        <v>5.5902777777777782E-3</v>
      </c>
      <c r="O9" s="9">
        <f t="shared" si="1"/>
        <v>1.0555555555555556E-2</v>
      </c>
      <c r="Q9" s="8">
        <v>2.3148148148148151E-3</v>
      </c>
      <c r="R9" s="8">
        <v>2.2453703703703702E-3</v>
      </c>
      <c r="S9" s="8">
        <v>2.2222222222222222E-3</v>
      </c>
      <c r="T9" s="8">
        <v>2.2337962962962967E-3</v>
      </c>
      <c r="U9" s="8">
        <v>2.2453703703703702E-3</v>
      </c>
      <c r="V9" s="8">
        <v>2.2800925925925927E-3</v>
      </c>
      <c r="W9" s="8">
        <v>2.2685185185185182E-3</v>
      </c>
      <c r="X9" s="8">
        <v>2.2569444444444447E-3</v>
      </c>
      <c r="Y9" s="8">
        <v>2.2916666666666667E-3</v>
      </c>
      <c r="Z9" s="8">
        <v>2.7546296296296294E-3</v>
      </c>
      <c r="AA9" s="8">
        <v>0</v>
      </c>
      <c r="AB9" s="9">
        <f t="shared" si="2"/>
        <v>2.3113425925925926E-2</v>
      </c>
      <c r="AD9" s="8">
        <v>5.208333333333333E-3</v>
      </c>
    </row>
    <row r="10" spans="1:31" x14ac:dyDescent="0.25">
      <c r="B10" s="6">
        <v>8</v>
      </c>
      <c r="C10" s="6">
        <v>3</v>
      </c>
      <c r="D10" s="6">
        <v>16</v>
      </c>
      <c r="E10" s="6" t="s">
        <v>50</v>
      </c>
      <c r="F10" s="6" t="s">
        <v>51</v>
      </c>
      <c r="G10" s="6"/>
      <c r="H10" s="6"/>
      <c r="I10" s="6" t="s">
        <v>135</v>
      </c>
      <c r="K10" s="7">
        <f t="shared" si="0"/>
        <v>3.9166666666666662E-2</v>
      </c>
      <c r="M10" s="8">
        <v>4.9652777777777777E-3</v>
      </c>
      <c r="N10" s="8">
        <v>5.5208333333333333E-3</v>
      </c>
      <c r="O10" s="9">
        <f t="shared" si="1"/>
        <v>1.0486111111111111E-2</v>
      </c>
      <c r="Q10" s="8">
        <v>2.3032407407407407E-3</v>
      </c>
      <c r="R10" s="8">
        <v>2.2337962962962967E-3</v>
      </c>
      <c r="S10" s="8">
        <v>2.2685185185185182E-3</v>
      </c>
      <c r="T10" s="8">
        <v>2.3263888888888887E-3</v>
      </c>
      <c r="U10" s="8">
        <v>2.2685185185185182E-3</v>
      </c>
      <c r="V10" s="8">
        <v>2.3148148148148151E-3</v>
      </c>
      <c r="W10" s="8">
        <v>2.3379629629629631E-3</v>
      </c>
      <c r="X10" s="8">
        <v>2.1990740740740742E-3</v>
      </c>
      <c r="Y10" s="8">
        <v>2.3379629629629631E-3</v>
      </c>
      <c r="Z10" s="8">
        <v>2.7893518518518519E-3</v>
      </c>
      <c r="AA10" s="8">
        <v>0</v>
      </c>
      <c r="AB10" s="9">
        <f t="shared" si="2"/>
        <v>2.3379629629629629E-2</v>
      </c>
      <c r="AD10" s="8">
        <v>5.3009259259259251E-3</v>
      </c>
    </row>
    <row r="11" spans="1:31" x14ac:dyDescent="0.25">
      <c r="B11" s="6">
        <v>9</v>
      </c>
      <c r="C11" s="6">
        <v>6</v>
      </c>
      <c r="D11" s="6">
        <v>54</v>
      </c>
      <c r="E11" s="6" t="s">
        <v>94</v>
      </c>
      <c r="F11" s="6" t="s">
        <v>95</v>
      </c>
      <c r="G11" s="6" t="s">
        <v>117</v>
      </c>
      <c r="H11" s="6"/>
      <c r="I11" s="6" t="s">
        <v>133</v>
      </c>
      <c r="K11" s="7">
        <f t="shared" si="0"/>
        <v>3.979166666666667E-2</v>
      </c>
      <c r="M11" s="8">
        <v>5.1967592592592595E-3</v>
      </c>
      <c r="N11" s="8">
        <v>5.8333333333333336E-3</v>
      </c>
      <c r="O11" s="9">
        <f t="shared" si="1"/>
        <v>1.1030092592592593E-2</v>
      </c>
      <c r="Q11" s="8">
        <v>2.3379629629629631E-3</v>
      </c>
      <c r="R11" s="8">
        <v>2.2685185185185182E-3</v>
      </c>
      <c r="S11" s="8">
        <v>2.2222222222222222E-3</v>
      </c>
      <c r="T11" s="8">
        <v>2.2685185185185182E-3</v>
      </c>
      <c r="U11" s="8">
        <v>2.2453703703703702E-3</v>
      </c>
      <c r="V11" s="8">
        <v>2.2453703703703702E-3</v>
      </c>
      <c r="W11" s="8">
        <v>2.2453703703703702E-3</v>
      </c>
      <c r="X11" s="8">
        <v>2.1643518518518518E-3</v>
      </c>
      <c r="Y11" s="8">
        <v>2.2337962962962967E-3</v>
      </c>
      <c r="Z11" s="8">
        <v>2.8587962962962963E-3</v>
      </c>
      <c r="AA11" s="8">
        <v>0</v>
      </c>
      <c r="AB11" s="9">
        <f t="shared" si="2"/>
        <v>2.3090277777777776E-2</v>
      </c>
      <c r="AD11" s="8">
        <v>5.6712962962962958E-3</v>
      </c>
    </row>
    <row r="12" spans="1:31" x14ac:dyDescent="0.25">
      <c r="B12" s="6">
        <v>10</v>
      </c>
      <c r="C12" s="6">
        <v>1</v>
      </c>
      <c r="D12" s="6">
        <v>11</v>
      </c>
      <c r="E12" s="6" t="s">
        <v>40</v>
      </c>
      <c r="F12" s="6" t="s">
        <v>41</v>
      </c>
      <c r="G12" s="6" t="s">
        <v>110</v>
      </c>
      <c r="H12" s="6" t="s">
        <v>123</v>
      </c>
      <c r="I12" s="6" t="s">
        <v>137</v>
      </c>
      <c r="K12" s="7">
        <f t="shared" si="0"/>
        <v>4.0763888888888891E-2</v>
      </c>
      <c r="M12" s="8">
        <v>5.2430555555555555E-3</v>
      </c>
      <c r="N12" s="8">
        <v>6.238425925925925E-3</v>
      </c>
      <c r="O12" s="9">
        <f t="shared" si="1"/>
        <v>1.1481481481481481E-2</v>
      </c>
      <c r="Q12" s="8">
        <v>2.3842592592592591E-3</v>
      </c>
      <c r="R12" s="8">
        <v>2.3263888888888887E-3</v>
      </c>
      <c r="S12" s="8">
        <v>2.3148148148148151E-3</v>
      </c>
      <c r="T12" s="8">
        <v>2.3611111111111111E-3</v>
      </c>
      <c r="U12" s="8">
        <v>2.3263888888888887E-3</v>
      </c>
      <c r="V12" s="8">
        <v>2.3263888888888887E-3</v>
      </c>
      <c r="W12" s="8">
        <v>2.2800925925925927E-3</v>
      </c>
      <c r="X12" s="8">
        <v>2.3379629629629631E-3</v>
      </c>
      <c r="Y12" s="8">
        <v>2.2800925925925927E-3</v>
      </c>
      <c r="Z12" s="8">
        <v>2.8356481481481479E-3</v>
      </c>
      <c r="AA12" s="8">
        <v>0</v>
      </c>
      <c r="AB12" s="9">
        <f t="shared" si="2"/>
        <v>2.3773148148148147E-2</v>
      </c>
      <c r="AD12" s="8">
        <v>5.5092592592592589E-3</v>
      </c>
    </row>
    <row r="13" spans="1:31" x14ac:dyDescent="0.25">
      <c r="B13" s="6">
        <v>11</v>
      </c>
      <c r="C13" s="6">
        <v>4</v>
      </c>
      <c r="D13" s="6">
        <v>27</v>
      </c>
      <c r="E13" s="6" t="s">
        <v>64</v>
      </c>
      <c r="F13" s="6" t="s">
        <v>65</v>
      </c>
      <c r="G13" s="6" t="s">
        <v>113</v>
      </c>
      <c r="H13" s="6" t="s">
        <v>126</v>
      </c>
      <c r="I13" s="6" t="s">
        <v>135</v>
      </c>
      <c r="J13" s="4"/>
      <c r="K13" s="7">
        <f t="shared" si="0"/>
        <v>4.116898148148148E-2</v>
      </c>
      <c r="L13" s="4"/>
      <c r="M13" s="8">
        <v>5.4629629629629637E-3</v>
      </c>
      <c r="N13" s="8">
        <v>6.4004629629629628E-3</v>
      </c>
      <c r="O13" s="9">
        <f t="shared" si="1"/>
        <v>1.1863425925925927E-2</v>
      </c>
      <c r="P13" s="14"/>
      <c r="Q13" s="8">
        <v>2.3263888888888887E-3</v>
      </c>
      <c r="R13" s="8">
        <v>2.2685185185185182E-3</v>
      </c>
      <c r="S13" s="8">
        <v>2.3379629629629631E-3</v>
      </c>
      <c r="T13" s="8">
        <v>2.3263888888888887E-3</v>
      </c>
      <c r="U13" s="8">
        <v>2.2453703703703702E-3</v>
      </c>
      <c r="V13" s="8">
        <v>2.2916666666666667E-3</v>
      </c>
      <c r="W13" s="8">
        <v>2.2916666666666667E-3</v>
      </c>
      <c r="X13" s="8">
        <v>2.3148148148148151E-3</v>
      </c>
      <c r="Y13" s="8">
        <v>2.2800925925925927E-3</v>
      </c>
      <c r="Z13" s="8">
        <v>3.0671296296296297E-3</v>
      </c>
      <c r="AA13" s="8">
        <v>0</v>
      </c>
      <c r="AB13" s="9">
        <f t="shared" si="2"/>
        <v>2.375E-2</v>
      </c>
      <c r="AC13" s="4"/>
      <c r="AD13" s="8">
        <v>5.5555555555555558E-3</v>
      </c>
    </row>
    <row r="14" spans="1:31" x14ac:dyDescent="0.25">
      <c r="B14" s="6">
        <v>12</v>
      </c>
      <c r="C14" s="6">
        <v>5</v>
      </c>
      <c r="D14" s="6">
        <v>12</v>
      </c>
      <c r="E14" s="6" t="s">
        <v>42</v>
      </c>
      <c r="F14" s="6" t="s">
        <v>43</v>
      </c>
      <c r="G14" s="6" t="s">
        <v>111</v>
      </c>
      <c r="H14" s="6" t="s">
        <v>124</v>
      </c>
      <c r="I14" s="6" t="s">
        <v>135</v>
      </c>
      <c r="K14" s="7">
        <f t="shared" si="0"/>
        <v>4.1331018518518524E-2</v>
      </c>
      <c r="M14" s="8">
        <v>5.208333333333333E-3</v>
      </c>
      <c r="N14" s="8">
        <v>6.3310185185185197E-3</v>
      </c>
      <c r="O14" s="9">
        <f t="shared" si="1"/>
        <v>1.1539351851851853E-2</v>
      </c>
      <c r="Q14" s="8">
        <v>2.4189814814814816E-3</v>
      </c>
      <c r="R14" s="8">
        <v>2.3611111111111111E-3</v>
      </c>
      <c r="S14" s="8">
        <v>2.4305555555555556E-3</v>
      </c>
      <c r="T14" s="8">
        <v>2.4074074074074076E-3</v>
      </c>
      <c r="U14" s="8">
        <v>2.3495370370370371E-3</v>
      </c>
      <c r="V14" s="8">
        <v>2.3611111111111111E-3</v>
      </c>
      <c r="W14" s="8">
        <v>2.2800925925925927E-3</v>
      </c>
      <c r="X14" s="8">
        <v>2.3611111111111111E-3</v>
      </c>
      <c r="Y14" s="8">
        <v>2.4189814814814816E-3</v>
      </c>
      <c r="Z14" s="8">
        <v>2.8819444444444444E-3</v>
      </c>
      <c r="AA14" s="8">
        <v>0</v>
      </c>
      <c r="AB14" s="9">
        <f t="shared" si="2"/>
        <v>2.4270833333333335E-2</v>
      </c>
      <c r="AD14" s="8">
        <v>5.5208333333333333E-3</v>
      </c>
    </row>
    <row r="15" spans="1:31" x14ac:dyDescent="0.25">
      <c r="B15" s="6">
        <v>13</v>
      </c>
      <c r="C15" s="6">
        <v>7</v>
      </c>
      <c r="D15" s="6">
        <v>25</v>
      </c>
      <c r="E15" s="6" t="s">
        <v>62</v>
      </c>
      <c r="F15" s="6" t="s">
        <v>63</v>
      </c>
      <c r="G15" s="6" t="s">
        <v>112</v>
      </c>
      <c r="H15" s="6"/>
      <c r="I15" s="6" t="s">
        <v>133</v>
      </c>
      <c r="K15" s="7">
        <f t="shared" si="0"/>
        <v>4.1643518518518517E-2</v>
      </c>
      <c r="M15" s="8">
        <v>5.6249999999999989E-3</v>
      </c>
      <c r="N15" s="8">
        <v>6.2268518518518515E-3</v>
      </c>
      <c r="O15" s="9">
        <f t="shared" si="1"/>
        <v>1.185185185185185E-2</v>
      </c>
      <c r="Q15" s="8">
        <v>2.3263888888888887E-3</v>
      </c>
      <c r="R15" s="8">
        <v>2.3032407407407407E-3</v>
      </c>
      <c r="S15" s="8">
        <v>2.3726851851851851E-3</v>
      </c>
      <c r="T15" s="8">
        <v>2.3379629629629631E-3</v>
      </c>
      <c r="U15" s="8">
        <v>2.3032407407407407E-3</v>
      </c>
      <c r="V15" s="8">
        <v>2.2916666666666667E-3</v>
      </c>
      <c r="W15" s="8">
        <v>2.3495370370370371E-3</v>
      </c>
      <c r="X15" s="8">
        <v>2.3032407407407407E-3</v>
      </c>
      <c r="Y15" s="8">
        <v>2.3379629629629631E-3</v>
      </c>
      <c r="Z15" s="8">
        <v>2.7893518518518519E-3</v>
      </c>
      <c r="AA15" s="8">
        <v>0</v>
      </c>
      <c r="AB15" s="9">
        <f t="shared" si="2"/>
        <v>2.3715277777777776E-2</v>
      </c>
      <c r="AD15" s="8">
        <v>6.076388888888889E-3</v>
      </c>
    </row>
    <row r="16" spans="1:31" x14ac:dyDescent="0.25">
      <c r="B16" s="6">
        <v>14</v>
      </c>
      <c r="C16" s="6">
        <v>1</v>
      </c>
      <c r="D16" s="6">
        <v>62</v>
      </c>
      <c r="E16" s="6" t="s">
        <v>107</v>
      </c>
      <c r="F16" s="6" t="s">
        <v>108</v>
      </c>
      <c r="G16" s="6" t="s">
        <v>120</v>
      </c>
      <c r="H16" s="6"/>
      <c r="I16" s="6" t="s">
        <v>136</v>
      </c>
      <c r="K16" s="7">
        <f t="shared" si="0"/>
        <v>4.1701388888888892E-2</v>
      </c>
      <c r="M16" s="8">
        <v>5.0694444444444441E-3</v>
      </c>
      <c r="N16" s="8">
        <v>5.3819444444444453E-3</v>
      </c>
      <c r="O16" s="9">
        <f t="shared" si="1"/>
        <v>1.0451388888888889E-2</v>
      </c>
      <c r="Q16" s="8">
        <v>2.4537037037037036E-3</v>
      </c>
      <c r="R16" s="8">
        <v>2.5115740740740741E-3</v>
      </c>
      <c r="S16" s="8">
        <v>2.4768518518518516E-3</v>
      </c>
      <c r="T16" s="8">
        <v>2.5462962962962961E-3</v>
      </c>
      <c r="U16" s="8">
        <v>2.4189814814814816E-3</v>
      </c>
      <c r="V16" s="8">
        <v>2.4537037037037036E-3</v>
      </c>
      <c r="W16" s="8">
        <v>2.5115740740740741E-3</v>
      </c>
      <c r="X16" s="8">
        <v>2.5462962962962961E-3</v>
      </c>
      <c r="Y16" s="8">
        <v>2.488425925925926E-3</v>
      </c>
      <c r="Z16" s="8">
        <v>2.9398148148148148E-3</v>
      </c>
      <c r="AA16" s="8">
        <v>0</v>
      </c>
      <c r="AB16" s="9">
        <f t="shared" si="2"/>
        <v>2.5347222222222222E-2</v>
      </c>
      <c r="AD16" s="8">
        <v>5.9027777777777776E-3</v>
      </c>
    </row>
    <row r="17" spans="2:32" x14ac:dyDescent="0.25">
      <c r="B17" s="6">
        <v>15</v>
      </c>
      <c r="C17" s="6">
        <v>8</v>
      </c>
      <c r="D17" s="6">
        <v>21</v>
      </c>
      <c r="E17" s="6" t="s">
        <v>58</v>
      </c>
      <c r="F17" s="6" t="s">
        <v>59</v>
      </c>
      <c r="G17" s="6"/>
      <c r="H17" s="6"/>
      <c r="I17" s="6" t="s">
        <v>133</v>
      </c>
      <c r="K17" s="7">
        <f t="shared" si="0"/>
        <v>4.1793981481481488E-2</v>
      </c>
      <c r="M17" s="8">
        <v>0</v>
      </c>
      <c r="N17" s="8">
        <v>5.185185185185185E-3</v>
      </c>
      <c r="O17" s="9">
        <f t="shared" si="1"/>
        <v>5.185185185185185E-3</v>
      </c>
      <c r="Q17" s="8">
        <v>5.8217592592592592E-3</v>
      </c>
      <c r="R17" s="8">
        <v>2.5000000000000001E-3</v>
      </c>
      <c r="S17" s="8">
        <v>2.488425925925926E-3</v>
      </c>
      <c r="T17" s="8">
        <v>2.4652777777777776E-3</v>
      </c>
      <c r="U17" s="8">
        <v>2.5578703703703705E-3</v>
      </c>
      <c r="V17" s="8">
        <v>2.4537037037037036E-3</v>
      </c>
      <c r="W17" s="8">
        <v>2.5231481481481481E-3</v>
      </c>
      <c r="X17" s="8">
        <v>2.4537037037037036E-3</v>
      </c>
      <c r="Y17" s="8">
        <v>2.5231481481481481E-3</v>
      </c>
      <c r="Z17" s="8">
        <v>5.6481481481481478E-3</v>
      </c>
      <c r="AA17" s="8">
        <v>0</v>
      </c>
      <c r="AB17" s="9">
        <f t="shared" si="2"/>
        <v>3.1435185185185191E-2</v>
      </c>
      <c r="AD17" s="8">
        <v>5.1736111111111115E-3</v>
      </c>
      <c r="AF17" t="s">
        <v>141</v>
      </c>
    </row>
    <row r="18" spans="2:32" x14ac:dyDescent="0.25">
      <c r="B18" s="6">
        <v>16</v>
      </c>
      <c r="C18" s="6">
        <v>9</v>
      </c>
      <c r="D18" s="6">
        <v>53</v>
      </c>
      <c r="E18" s="6" t="s">
        <v>92</v>
      </c>
      <c r="F18" s="6" t="s">
        <v>93</v>
      </c>
      <c r="G18" s="6"/>
      <c r="H18" s="6"/>
      <c r="I18" s="6" t="s">
        <v>133</v>
      </c>
      <c r="K18" s="7">
        <f t="shared" si="0"/>
        <v>4.1886574074074076E-2</v>
      </c>
      <c r="M18" s="8">
        <v>5.3819444444444453E-3</v>
      </c>
      <c r="N18" s="8">
        <v>6.7476851851851856E-3</v>
      </c>
      <c r="O18" s="9">
        <f t="shared" si="1"/>
        <v>1.2129629629629631E-2</v>
      </c>
      <c r="Q18" s="8">
        <v>2.2916666666666667E-3</v>
      </c>
      <c r="R18" s="8">
        <v>2.3148148148148151E-3</v>
      </c>
      <c r="S18" s="8">
        <v>2.3263888888888887E-3</v>
      </c>
      <c r="T18" s="8">
        <v>2.3495370370370371E-3</v>
      </c>
      <c r="U18" s="8">
        <v>2.3263888888888887E-3</v>
      </c>
      <c r="V18" s="8">
        <v>2.3958333333333336E-3</v>
      </c>
      <c r="W18" s="8">
        <v>2.3263888888888887E-3</v>
      </c>
      <c r="X18" s="8">
        <v>2.3726851851851851E-3</v>
      </c>
      <c r="Y18" s="8">
        <v>2.2916666666666667E-3</v>
      </c>
      <c r="Z18" s="8">
        <v>2.9976851851851848E-3</v>
      </c>
      <c r="AA18" s="8">
        <v>0</v>
      </c>
      <c r="AB18" s="9">
        <f t="shared" si="2"/>
        <v>2.3993055555555559E-2</v>
      </c>
      <c r="AD18" s="8">
        <v>5.7638888888888887E-3</v>
      </c>
    </row>
    <row r="19" spans="2:32" x14ac:dyDescent="0.25">
      <c r="B19" s="16">
        <v>17</v>
      </c>
      <c r="C19" s="6">
        <v>10</v>
      </c>
      <c r="D19" s="6">
        <v>10</v>
      </c>
      <c r="E19" s="6" t="s">
        <v>38</v>
      </c>
      <c r="F19" s="6" t="s">
        <v>39</v>
      </c>
      <c r="G19" s="6"/>
      <c r="H19" s="6"/>
      <c r="I19" s="6" t="s">
        <v>133</v>
      </c>
      <c r="K19" s="7">
        <f t="shared" si="0"/>
        <v>4.1990740740740745E-2</v>
      </c>
      <c r="M19" s="8">
        <v>5.8333333333333336E-3</v>
      </c>
      <c r="N19" s="8">
        <v>6.4236111111111117E-3</v>
      </c>
      <c r="O19" s="9">
        <f t="shared" si="1"/>
        <v>1.2256944444444445E-2</v>
      </c>
      <c r="Q19" s="8">
        <v>2.3379629629629631E-3</v>
      </c>
      <c r="R19" s="8">
        <v>2.2222222222222222E-3</v>
      </c>
      <c r="S19" s="8">
        <v>2.2222222222222222E-3</v>
      </c>
      <c r="T19" s="8">
        <v>2.2569444444444447E-3</v>
      </c>
      <c r="U19" s="8">
        <v>2.2222222222222222E-3</v>
      </c>
      <c r="V19" s="8">
        <v>2.2337962962962967E-3</v>
      </c>
      <c r="W19" s="8">
        <v>2.2337962962962967E-3</v>
      </c>
      <c r="X19" s="8">
        <v>2.2800925925925927E-3</v>
      </c>
      <c r="Y19" s="8">
        <v>2.3032407407407407E-3</v>
      </c>
      <c r="Z19" s="8">
        <v>3.2754629629629631E-3</v>
      </c>
      <c r="AA19" s="8">
        <v>0</v>
      </c>
      <c r="AB19" s="9">
        <f t="shared" si="2"/>
        <v>2.3587962962962967E-2</v>
      </c>
      <c r="AD19" s="8">
        <v>6.145833333333333E-3</v>
      </c>
    </row>
    <row r="20" spans="2:32" x14ac:dyDescent="0.25">
      <c r="B20" s="6">
        <v>18</v>
      </c>
      <c r="C20" s="6">
        <v>2</v>
      </c>
      <c r="D20" s="6">
        <v>45</v>
      </c>
      <c r="E20" s="6" t="s">
        <v>70</v>
      </c>
      <c r="F20" s="6" t="s">
        <v>85</v>
      </c>
      <c r="G20" s="6" t="s">
        <v>116</v>
      </c>
      <c r="H20" s="6" t="s">
        <v>129</v>
      </c>
      <c r="I20" s="6" t="s">
        <v>137</v>
      </c>
      <c r="K20" s="7">
        <f t="shared" si="0"/>
        <v>4.2233796296296297E-2</v>
      </c>
      <c r="M20" s="8">
        <v>5.8101851851851856E-3</v>
      </c>
      <c r="N20" s="8">
        <v>6.215277777777777E-3</v>
      </c>
      <c r="O20" s="9">
        <f t="shared" si="1"/>
        <v>1.2025462962962963E-2</v>
      </c>
      <c r="Q20" s="8">
        <v>2.4189814814814816E-3</v>
      </c>
      <c r="R20" s="8">
        <v>2.4189814814814816E-3</v>
      </c>
      <c r="S20" s="8">
        <v>2.4305555555555556E-3</v>
      </c>
      <c r="T20" s="8">
        <v>2.3726851851851851E-3</v>
      </c>
      <c r="U20" s="8">
        <v>2.3726851851851851E-3</v>
      </c>
      <c r="V20" s="8">
        <v>2.3842592592592591E-3</v>
      </c>
      <c r="W20" s="8">
        <v>2.2800925925925927E-3</v>
      </c>
      <c r="X20" s="8">
        <v>2.3842592592592591E-3</v>
      </c>
      <c r="Y20" s="8">
        <v>2.2685185185185182E-3</v>
      </c>
      <c r="Z20" s="8">
        <v>3.1134259259259257E-3</v>
      </c>
      <c r="AA20" s="8">
        <v>0</v>
      </c>
      <c r="AB20" s="9">
        <f t="shared" si="2"/>
        <v>2.4444444444444446E-2</v>
      </c>
      <c r="AD20" s="8">
        <v>5.7638888888888887E-3</v>
      </c>
    </row>
    <row r="21" spans="2:32" x14ac:dyDescent="0.25">
      <c r="B21" s="6">
        <v>19</v>
      </c>
      <c r="C21" s="6">
        <v>11</v>
      </c>
      <c r="D21" s="6">
        <v>48</v>
      </c>
      <c r="E21" s="6" t="s">
        <v>88</v>
      </c>
      <c r="F21" s="6" t="s">
        <v>89</v>
      </c>
      <c r="G21" s="6"/>
      <c r="H21" s="6"/>
      <c r="I21" s="6" t="s">
        <v>133</v>
      </c>
      <c r="K21" s="7">
        <f t="shared" si="0"/>
        <v>4.2777777777777783E-2</v>
      </c>
      <c r="M21" s="8">
        <v>5.2777777777777771E-3</v>
      </c>
      <c r="N21" s="8">
        <v>6.122685185185185E-3</v>
      </c>
      <c r="O21" s="9">
        <f t="shared" si="1"/>
        <v>1.1400462962962963E-2</v>
      </c>
      <c r="Q21" s="8">
        <v>2.3263888888888887E-3</v>
      </c>
      <c r="R21" s="8">
        <v>2.4537037037037036E-3</v>
      </c>
      <c r="S21" s="8">
        <v>2.4421296296296296E-3</v>
      </c>
      <c r="T21" s="8">
        <v>2.5000000000000001E-3</v>
      </c>
      <c r="U21" s="8">
        <v>2.4074074074074076E-3</v>
      </c>
      <c r="V21" s="8">
        <v>2.488425925925926E-3</v>
      </c>
      <c r="W21" s="8">
        <v>2.4652777777777776E-3</v>
      </c>
      <c r="X21" s="8">
        <v>2.5231481481481481E-3</v>
      </c>
      <c r="Y21" s="8">
        <v>2.4074074074074076E-3</v>
      </c>
      <c r="Z21" s="8">
        <v>3.2060185185185191E-3</v>
      </c>
      <c r="AA21" s="8">
        <v>0</v>
      </c>
      <c r="AB21" s="9">
        <f t="shared" si="2"/>
        <v>2.5219907407407406E-2</v>
      </c>
      <c r="AD21" s="8">
        <v>6.1574074074074074E-3</v>
      </c>
    </row>
    <row r="22" spans="2:32" x14ac:dyDescent="0.25">
      <c r="B22" s="6">
        <v>20</v>
      </c>
      <c r="C22" s="6">
        <v>12</v>
      </c>
      <c r="D22" s="6">
        <v>46</v>
      </c>
      <c r="E22" s="6" t="s">
        <v>86</v>
      </c>
      <c r="F22" s="6" t="s">
        <v>87</v>
      </c>
      <c r="G22" s="6"/>
      <c r="H22" s="6"/>
      <c r="I22" s="6" t="s">
        <v>133</v>
      </c>
      <c r="K22" s="7">
        <f t="shared" si="0"/>
        <v>4.2800925925925923E-2</v>
      </c>
      <c r="M22" s="8">
        <v>6.030092592592593E-3</v>
      </c>
      <c r="N22" s="8">
        <v>6.9791666666666674E-3</v>
      </c>
      <c r="O22" s="9">
        <f t="shared" si="1"/>
        <v>1.300925925925926E-2</v>
      </c>
      <c r="Q22" s="8">
        <v>2.1412037037037038E-3</v>
      </c>
      <c r="R22" s="8">
        <v>2.1643518518518518E-3</v>
      </c>
      <c r="S22" s="8">
        <v>2.2800925925925927E-3</v>
      </c>
      <c r="T22" s="8">
        <v>2.3148148148148151E-3</v>
      </c>
      <c r="U22" s="8">
        <v>2.3263888888888887E-3</v>
      </c>
      <c r="V22" s="8">
        <v>2.3379629629629631E-3</v>
      </c>
      <c r="W22" s="8">
        <v>2.2453703703703702E-3</v>
      </c>
      <c r="X22" s="8">
        <v>2.3263888888888887E-3</v>
      </c>
      <c r="Y22" s="8">
        <v>2.3842592592592591E-3</v>
      </c>
      <c r="Z22" s="8">
        <v>3.0555555555555557E-3</v>
      </c>
      <c r="AA22" s="8">
        <v>0</v>
      </c>
      <c r="AB22" s="9">
        <f t="shared" si="2"/>
        <v>2.3576388888888886E-2</v>
      </c>
      <c r="AD22" s="8">
        <v>6.215277777777777E-3</v>
      </c>
    </row>
    <row r="23" spans="2:32" x14ac:dyDescent="0.25">
      <c r="B23" s="6">
        <v>21</v>
      </c>
      <c r="C23" s="6">
        <v>13</v>
      </c>
      <c r="D23" s="6">
        <v>63</v>
      </c>
      <c r="E23" s="6" t="s">
        <v>138</v>
      </c>
      <c r="F23" s="6" t="s">
        <v>139</v>
      </c>
      <c r="G23" s="6"/>
      <c r="H23" s="6"/>
      <c r="I23" s="6" t="s">
        <v>133</v>
      </c>
      <c r="K23" s="7">
        <f t="shared" si="0"/>
        <v>4.3888888888888887E-2</v>
      </c>
      <c r="M23" s="8">
        <v>6.030092592592593E-3</v>
      </c>
      <c r="N23" s="8">
        <v>6.9791666666666674E-3</v>
      </c>
      <c r="O23" s="9">
        <f t="shared" si="1"/>
        <v>1.300925925925926E-2</v>
      </c>
      <c r="Q23" s="8">
        <v>2.2453703703703702E-3</v>
      </c>
      <c r="R23" s="8">
        <v>2.3032407407407407E-3</v>
      </c>
      <c r="S23" s="8">
        <v>2.3958333333333336E-3</v>
      </c>
      <c r="T23" s="8">
        <v>2.4189814814814816E-3</v>
      </c>
      <c r="U23" s="8">
        <v>2.4189814814814816E-3</v>
      </c>
      <c r="V23" s="8">
        <v>2.3958333333333336E-3</v>
      </c>
      <c r="W23" s="8">
        <v>2.4189814814814816E-3</v>
      </c>
      <c r="X23" s="8">
        <v>2.4537037037037036E-3</v>
      </c>
      <c r="Y23" s="8">
        <v>2.488425925925926E-3</v>
      </c>
      <c r="Z23" s="8">
        <v>3.2175925925925926E-3</v>
      </c>
      <c r="AA23" s="8">
        <v>0</v>
      </c>
      <c r="AB23" s="9">
        <f t="shared" si="2"/>
        <v>2.4756944444444443E-2</v>
      </c>
      <c r="AD23" s="8">
        <v>6.122685185185185E-3</v>
      </c>
    </row>
    <row r="24" spans="2:32" x14ac:dyDescent="0.25">
      <c r="B24" s="6">
        <v>22</v>
      </c>
      <c r="C24" s="6">
        <v>6</v>
      </c>
      <c r="D24" s="6">
        <v>59</v>
      </c>
      <c r="E24" s="6" t="s">
        <v>104</v>
      </c>
      <c r="F24" s="6" t="s">
        <v>105</v>
      </c>
      <c r="G24" s="6"/>
      <c r="H24" s="6"/>
      <c r="I24" s="6" t="s">
        <v>135</v>
      </c>
      <c r="K24" s="7">
        <f t="shared" si="0"/>
        <v>4.4884259259259263E-2</v>
      </c>
      <c r="M24" s="8">
        <v>5.7638888888888887E-3</v>
      </c>
      <c r="N24" s="8">
        <v>6.851851851851852E-3</v>
      </c>
      <c r="O24" s="9">
        <f t="shared" si="1"/>
        <v>1.261574074074074E-2</v>
      </c>
      <c r="Q24" s="8">
        <v>2.4537037037037036E-3</v>
      </c>
      <c r="R24" s="8">
        <v>2.5000000000000001E-3</v>
      </c>
      <c r="S24" s="8">
        <v>2.5000000000000001E-3</v>
      </c>
      <c r="T24" s="8">
        <v>2.4768518518518516E-3</v>
      </c>
      <c r="U24" s="8">
        <v>2.5347222222222221E-3</v>
      </c>
      <c r="V24" s="8">
        <v>2.5810185185185185E-3</v>
      </c>
      <c r="W24" s="8">
        <v>2.6041666666666665E-3</v>
      </c>
      <c r="X24" s="8">
        <v>2.4074074074074076E-3</v>
      </c>
      <c r="Y24" s="8">
        <v>2.4537037037037036E-3</v>
      </c>
      <c r="Z24" s="8">
        <v>3.3101851851851851E-3</v>
      </c>
      <c r="AA24" s="8">
        <v>0</v>
      </c>
      <c r="AB24" s="9">
        <f t="shared" si="2"/>
        <v>2.582175925925926E-2</v>
      </c>
      <c r="AD24" s="8">
        <v>6.4467592592592597E-3</v>
      </c>
    </row>
    <row r="25" spans="2:32" x14ac:dyDescent="0.25">
      <c r="B25" s="6">
        <v>23</v>
      </c>
      <c r="C25" s="6">
        <v>14</v>
      </c>
      <c r="D25" s="6">
        <v>2</v>
      </c>
      <c r="E25" s="6" t="s">
        <v>28</v>
      </c>
      <c r="F25" s="6" t="s">
        <v>29</v>
      </c>
      <c r="G25" s="6"/>
      <c r="H25" s="6"/>
      <c r="I25" s="6" t="s">
        <v>133</v>
      </c>
      <c r="K25" s="7">
        <f t="shared" si="0"/>
        <v>4.5011574074074079E-2</v>
      </c>
      <c r="M25" s="8">
        <v>5.7523148148148143E-3</v>
      </c>
      <c r="N25" s="8">
        <v>6.7245370370370367E-3</v>
      </c>
      <c r="O25" s="9">
        <f t="shared" si="1"/>
        <v>1.247685185185185E-2</v>
      </c>
      <c r="Q25" s="8">
        <v>2.5810185185185185E-3</v>
      </c>
      <c r="R25" s="8">
        <v>2.5231481481481481E-3</v>
      </c>
      <c r="S25" s="8">
        <v>2.5810185185185185E-3</v>
      </c>
      <c r="T25" s="8">
        <v>2.5115740740740741E-3</v>
      </c>
      <c r="U25" s="8">
        <v>2.5231481481481481E-3</v>
      </c>
      <c r="V25" s="8">
        <v>2.5347222222222221E-3</v>
      </c>
      <c r="W25" s="8">
        <v>2.5578703703703705E-3</v>
      </c>
      <c r="X25" s="8">
        <v>2.5462962962962961E-3</v>
      </c>
      <c r="Y25" s="8">
        <v>2.5231481481481481E-3</v>
      </c>
      <c r="Z25" s="8">
        <v>3.6342592592592594E-3</v>
      </c>
      <c r="AA25" s="8">
        <v>0</v>
      </c>
      <c r="AB25" s="9">
        <f t="shared" si="2"/>
        <v>2.6516203703703705E-2</v>
      </c>
      <c r="AD25" s="8">
        <v>6.0185185185185177E-3</v>
      </c>
    </row>
    <row r="26" spans="2:32" x14ac:dyDescent="0.25">
      <c r="B26" s="6">
        <v>24</v>
      </c>
      <c r="C26" s="6">
        <v>15</v>
      </c>
      <c r="D26" s="6">
        <v>43</v>
      </c>
      <c r="E26" s="6" t="s">
        <v>83</v>
      </c>
      <c r="F26" s="6" t="s">
        <v>84</v>
      </c>
      <c r="G26" s="6" t="s">
        <v>115</v>
      </c>
      <c r="H26" s="6" t="s">
        <v>128</v>
      </c>
      <c r="I26" s="6" t="s">
        <v>133</v>
      </c>
      <c r="K26" s="7">
        <f t="shared" si="0"/>
        <v>4.508101851851852E-2</v>
      </c>
      <c r="M26" s="8">
        <v>5.9490740740740745E-3</v>
      </c>
      <c r="N26" s="8">
        <v>6.9212962962962969E-3</v>
      </c>
      <c r="O26" s="9">
        <f t="shared" si="1"/>
        <v>1.2870370370370372E-2</v>
      </c>
      <c r="Q26" s="8">
        <v>2.4652777777777776E-3</v>
      </c>
      <c r="R26" s="8">
        <v>2.5000000000000001E-3</v>
      </c>
      <c r="S26" s="8">
        <v>2.5462962962962961E-3</v>
      </c>
      <c r="T26" s="8">
        <v>2.5694444444444445E-3</v>
      </c>
      <c r="U26" s="8">
        <v>2.4189814814814816E-3</v>
      </c>
      <c r="V26" s="8">
        <v>2.5578703703703705E-3</v>
      </c>
      <c r="W26" s="8">
        <v>2.5810185185185185E-3</v>
      </c>
      <c r="X26" s="8">
        <v>2.615740740740741E-3</v>
      </c>
      <c r="Y26" s="8">
        <v>2.5694444444444445E-3</v>
      </c>
      <c r="Z26" s="8">
        <v>3.2754629629629631E-3</v>
      </c>
      <c r="AA26" s="8">
        <v>0</v>
      </c>
      <c r="AB26" s="9">
        <f t="shared" si="2"/>
        <v>2.6099537037037036E-2</v>
      </c>
      <c r="AD26" s="8">
        <v>6.1111111111111114E-3</v>
      </c>
    </row>
    <row r="27" spans="2:32" x14ac:dyDescent="0.25">
      <c r="B27" s="6">
        <v>25</v>
      </c>
      <c r="C27" s="6">
        <v>3</v>
      </c>
      <c r="D27" s="6">
        <v>3</v>
      </c>
      <c r="E27" s="6" t="s">
        <v>30</v>
      </c>
      <c r="F27" s="6" t="s">
        <v>31</v>
      </c>
      <c r="G27" s="6" t="s">
        <v>109</v>
      </c>
      <c r="H27" s="6" t="s">
        <v>121</v>
      </c>
      <c r="I27" s="6" t="s">
        <v>137</v>
      </c>
      <c r="K27" s="7">
        <f t="shared" si="0"/>
        <v>4.5150462962962962E-2</v>
      </c>
      <c r="M27" s="8">
        <v>6.5046296296296302E-3</v>
      </c>
      <c r="N27" s="8">
        <v>7.4074074074074068E-3</v>
      </c>
      <c r="O27" s="9">
        <f t="shared" si="1"/>
        <v>1.3912037037037037E-2</v>
      </c>
      <c r="Q27" s="8">
        <v>2.2800925925925927E-3</v>
      </c>
      <c r="R27" s="8">
        <v>2.3263888888888887E-3</v>
      </c>
      <c r="S27" s="8">
        <v>2.3379629629629631E-3</v>
      </c>
      <c r="T27" s="8">
        <v>2.3032407407407407E-3</v>
      </c>
      <c r="U27" s="8">
        <v>2.4189814814814816E-3</v>
      </c>
      <c r="V27" s="8">
        <v>2.3263888888888887E-3</v>
      </c>
      <c r="W27" s="8">
        <v>2.3842592592592591E-3</v>
      </c>
      <c r="X27" s="8">
        <v>2.3495370370370371E-3</v>
      </c>
      <c r="Y27" s="8">
        <v>2.4074074074074076E-3</v>
      </c>
      <c r="Z27" s="8">
        <v>3.3101851851851851E-3</v>
      </c>
      <c r="AA27" s="8">
        <v>0</v>
      </c>
      <c r="AB27" s="9">
        <f t="shared" si="2"/>
        <v>2.4444444444444442E-2</v>
      </c>
      <c r="AD27" s="8">
        <v>6.7939814814814816E-3</v>
      </c>
    </row>
    <row r="28" spans="2:32" x14ac:dyDescent="0.25">
      <c r="B28" s="6">
        <v>26</v>
      </c>
      <c r="C28" s="6">
        <v>7</v>
      </c>
      <c r="D28" s="6">
        <v>7</v>
      </c>
      <c r="E28" s="6" t="s">
        <v>36</v>
      </c>
      <c r="F28" s="6" t="s">
        <v>37</v>
      </c>
      <c r="G28" s="6"/>
      <c r="H28" s="6"/>
      <c r="I28" s="6" t="s">
        <v>135</v>
      </c>
      <c r="K28" s="7">
        <f t="shared" si="0"/>
        <v>4.5196759259259263E-2</v>
      </c>
      <c r="M28" s="8">
        <v>5.1967592592592595E-3</v>
      </c>
      <c r="N28" s="8">
        <v>6.0648148148148145E-3</v>
      </c>
      <c r="O28" s="9">
        <f t="shared" si="1"/>
        <v>1.1261574074074073E-2</v>
      </c>
      <c r="Q28" s="8">
        <v>2.4421296296296296E-3</v>
      </c>
      <c r="R28" s="8">
        <v>2.3726851851851851E-3</v>
      </c>
      <c r="S28" s="8">
        <v>3.0555555555555557E-3</v>
      </c>
      <c r="T28" s="8">
        <v>2.3958333333333336E-3</v>
      </c>
      <c r="U28" s="8">
        <v>2.4305555555555556E-3</v>
      </c>
      <c r="V28" s="8">
        <v>2.4652777777777776E-3</v>
      </c>
      <c r="W28" s="8">
        <v>2.4189814814814816E-3</v>
      </c>
      <c r="X28" s="8">
        <v>2.4652777777777776E-3</v>
      </c>
      <c r="Y28" s="8">
        <v>2.4768518518518516E-3</v>
      </c>
      <c r="Z28" s="8">
        <v>6.1805555555555563E-3</v>
      </c>
      <c r="AA28" s="8">
        <v>0</v>
      </c>
      <c r="AB28" s="9">
        <f t="shared" si="2"/>
        <v>2.8703703703703707E-2</v>
      </c>
      <c r="AD28" s="8">
        <v>5.2314814814814819E-3</v>
      </c>
      <c r="AF28" t="s">
        <v>141</v>
      </c>
    </row>
    <row r="29" spans="2:32" x14ac:dyDescent="0.25">
      <c r="B29" s="6">
        <v>27</v>
      </c>
      <c r="C29" s="6">
        <v>8</v>
      </c>
      <c r="D29" s="6">
        <v>60</v>
      </c>
      <c r="E29" s="6" t="s">
        <v>32</v>
      </c>
      <c r="F29" s="6" t="s">
        <v>106</v>
      </c>
      <c r="G29" s="6" t="s">
        <v>110</v>
      </c>
      <c r="H29" s="6" t="s">
        <v>132</v>
      </c>
      <c r="I29" s="6" t="s">
        <v>135</v>
      </c>
      <c r="K29" s="7">
        <f t="shared" si="0"/>
        <v>4.5243055555555557E-2</v>
      </c>
      <c r="M29" s="8">
        <v>5.9143518518518521E-3</v>
      </c>
      <c r="N29" s="8">
        <v>6.6782407407407415E-3</v>
      </c>
      <c r="O29" s="9">
        <f t="shared" si="1"/>
        <v>1.2592592592592593E-2</v>
      </c>
      <c r="Q29" s="8">
        <v>2.5578703703703705E-3</v>
      </c>
      <c r="R29" s="8">
        <v>2.5231481481481481E-3</v>
      </c>
      <c r="S29" s="8">
        <v>2.5694444444444445E-3</v>
      </c>
      <c r="T29" s="8">
        <v>2.5115740740740741E-3</v>
      </c>
      <c r="U29" s="8">
        <v>2.488425925925926E-3</v>
      </c>
      <c r="V29" s="8">
        <v>2.4768518518518516E-3</v>
      </c>
      <c r="W29" s="8">
        <v>2.5578703703703705E-3</v>
      </c>
      <c r="X29" s="8">
        <v>2.5231481481481481E-3</v>
      </c>
      <c r="Y29" s="8">
        <v>2.4652777777777776E-3</v>
      </c>
      <c r="Z29" s="8">
        <v>3.6226851851851854E-3</v>
      </c>
      <c r="AA29" s="8">
        <v>0</v>
      </c>
      <c r="AB29" s="9">
        <f t="shared" si="2"/>
        <v>2.6296296296296297E-2</v>
      </c>
      <c r="AD29" s="8">
        <v>6.3541666666666668E-3</v>
      </c>
    </row>
    <row r="30" spans="2:32" x14ac:dyDescent="0.25">
      <c r="B30" s="6">
        <v>28</v>
      </c>
      <c r="C30" s="6">
        <v>4</v>
      </c>
      <c r="D30" s="6">
        <v>6</v>
      </c>
      <c r="E30" s="6" t="s">
        <v>34</v>
      </c>
      <c r="F30" s="6" t="s">
        <v>35</v>
      </c>
      <c r="G30" s="6" t="s">
        <v>110</v>
      </c>
      <c r="H30" s="6" t="s">
        <v>122</v>
      </c>
      <c r="I30" s="6" t="s">
        <v>137</v>
      </c>
      <c r="K30" s="7">
        <f t="shared" si="0"/>
        <v>4.6412037037037036E-2</v>
      </c>
      <c r="M30" s="8">
        <v>6.215277777777777E-3</v>
      </c>
      <c r="N30" s="8">
        <v>7.013888888888889E-3</v>
      </c>
      <c r="O30" s="9">
        <f t="shared" si="1"/>
        <v>1.3229166666666667E-2</v>
      </c>
      <c r="Q30" s="8">
        <v>2.7083333333333334E-3</v>
      </c>
      <c r="R30" s="8">
        <v>2.5115740740740741E-3</v>
      </c>
      <c r="S30" s="8">
        <v>2.6620370370370374E-3</v>
      </c>
      <c r="T30" s="8">
        <v>2.488425925925926E-3</v>
      </c>
      <c r="U30" s="8">
        <v>2.5347222222222221E-3</v>
      </c>
      <c r="V30" s="8">
        <v>2.488425925925926E-3</v>
      </c>
      <c r="W30" s="8">
        <v>2.685185185185185E-3</v>
      </c>
      <c r="X30" s="8">
        <v>2.5694444444444445E-3</v>
      </c>
      <c r="Y30" s="8">
        <v>2.5347222222222221E-3</v>
      </c>
      <c r="Z30" s="8">
        <v>3.0439814814814821E-3</v>
      </c>
      <c r="AA30" s="8">
        <v>0</v>
      </c>
      <c r="AB30" s="9">
        <f t="shared" si="2"/>
        <v>2.6226851851851852E-2</v>
      </c>
      <c r="AD30" s="8">
        <v>6.9560185185185185E-3</v>
      </c>
    </row>
    <row r="31" spans="2:32" x14ac:dyDescent="0.25">
      <c r="B31" s="6">
        <v>29</v>
      </c>
      <c r="C31" s="6">
        <v>9</v>
      </c>
      <c r="D31" s="6">
        <v>15</v>
      </c>
      <c r="E31" s="6" t="s">
        <v>48</v>
      </c>
      <c r="F31" s="6" t="s">
        <v>49</v>
      </c>
      <c r="G31" s="6"/>
      <c r="H31" s="6"/>
      <c r="I31" s="6" t="s">
        <v>135</v>
      </c>
      <c r="K31" s="7">
        <f t="shared" si="0"/>
        <v>4.6435185185185184E-2</v>
      </c>
      <c r="M31" s="8">
        <v>5.3935185185185188E-3</v>
      </c>
      <c r="N31" s="8">
        <v>6.238425925925925E-3</v>
      </c>
      <c r="O31" s="9">
        <f t="shared" si="1"/>
        <v>1.1631944444444445E-2</v>
      </c>
      <c r="Q31" s="8">
        <v>2.8009259259259259E-3</v>
      </c>
      <c r="R31" s="8">
        <v>2.8009259259259259E-3</v>
      </c>
      <c r="S31" s="8">
        <v>2.8240740740740739E-3</v>
      </c>
      <c r="T31" s="8">
        <v>2.7893518518518519E-3</v>
      </c>
      <c r="U31" s="8">
        <v>2.7430555555555559E-3</v>
      </c>
      <c r="V31" s="8">
        <v>2.7430555555555559E-3</v>
      </c>
      <c r="W31" s="8">
        <v>2.8240740740740739E-3</v>
      </c>
      <c r="X31" s="8">
        <v>2.7546296296296294E-3</v>
      </c>
      <c r="Y31" s="8">
        <v>2.7430555555555559E-3</v>
      </c>
      <c r="Z31" s="8">
        <v>3.7731481481481483E-3</v>
      </c>
      <c r="AA31" s="8">
        <v>0</v>
      </c>
      <c r="AB31" s="9">
        <f t="shared" si="2"/>
        <v>2.8796296296296296E-2</v>
      </c>
      <c r="AD31" s="8">
        <v>6.0069444444444441E-3</v>
      </c>
    </row>
    <row r="32" spans="2:32" x14ac:dyDescent="0.25">
      <c r="B32" s="6">
        <v>30</v>
      </c>
      <c r="C32" s="6">
        <v>5</v>
      </c>
      <c r="D32" s="6">
        <v>18</v>
      </c>
      <c r="E32" s="6" t="s">
        <v>52</v>
      </c>
      <c r="F32" s="6" t="s">
        <v>53</v>
      </c>
      <c r="G32" s="6" t="s">
        <v>110</v>
      </c>
      <c r="H32" s="6"/>
      <c r="I32" s="6" t="s">
        <v>137</v>
      </c>
      <c r="J32" s="10"/>
      <c r="K32" s="7">
        <f t="shared" si="0"/>
        <v>4.6539351851851853E-2</v>
      </c>
      <c r="L32" s="10"/>
      <c r="M32" s="8">
        <v>6.0185185185185177E-3</v>
      </c>
      <c r="N32" s="8">
        <v>6.5624999999999998E-3</v>
      </c>
      <c r="O32" s="9">
        <f t="shared" si="1"/>
        <v>1.2581018518518517E-2</v>
      </c>
      <c r="Q32" s="8">
        <v>2.7662037037037034E-3</v>
      </c>
      <c r="R32" s="8">
        <v>2.6388888888888885E-3</v>
      </c>
      <c r="S32" s="8">
        <v>2.8240740740740739E-3</v>
      </c>
      <c r="T32" s="8">
        <v>2.6967592592592594E-3</v>
      </c>
      <c r="U32" s="8">
        <v>2.7199074074074074E-3</v>
      </c>
      <c r="V32" s="8">
        <v>2.6967592592592594E-3</v>
      </c>
      <c r="W32" s="8">
        <v>2.7083333333333334E-3</v>
      </c>
      <c r="X32" s="8">
        <v>2.7314814814814819E-3</v>
      </c>
      <c r="Y32" s="8">
        <v>2.7662037037037034E-3</v>
      </c>
      <c r="Z32" s="8">
        <v>3.2291666666666666E-3</v>
      </c>
      <c r="AA32" s="8">
        <v>0</v>
      </c>
      <c r="AB32" s="9">
        <f t="shared" si="2"/>
        <v>2.7777777777777776E-2</v>
      </c>
      <c r="AC32" s="10"/>
      <c r="AD32" s="8">
        <v>6.1805555555555563E-3</v>
      </c>
    </row>
    <row r="33" spans="2:32" x14ac:dyDescent="0.25">
      <c r="B33" s="6">
        <v>31</v>
      </c>
      <c r="C33" s="6">
        <v>16</v>
      </c>
      <c r="D33" s="6">
        <v>32</v>
      </c>
      <c r="E33" s="6" t="s">
        <v>71</v>
      </c>
      <c r="F33" s="6" t="s">
        <v>72</v>
      </c>
      <c r="G33" s="6"/>
      <c r="H33" s="6"/>
      <c r="I33" s="6" t="s">
        <v>133</v>
      </c>
      <c r="K33" s="7">
        <f t="shared" si="0"/>
        <v>4.7418981481481486E-2</v>
      </c>
      <c r="M33" s="8">
        <v>5.5671296296296302E-3</v>
      </c>
      <c r="N33" s="8">
        <v>6.5624999999999998E-3</v>
      </c>
      <c r="O33" s="9">
        <f t="shared" si="1"/>
        <v>1.2129629629629629E-2</v>
      </c>
      <c r="Q33" s="8">
        <v>2.4189814814814816E-3</v>
      </c>
      <c r="R33" s="8">
        <v>2.5000000000000001E-3</v>
      </c>
      <c r="S33" s="8">
        <v>2.5578703703703705E-3</v>
      </c>
      <c r="T33" s="8">
        <v>2.615740740740741E-3</v>
      </c>
      <c r="U33" s="8">
        <v>2.5115740740740741E-3</v>
      </c>
      <c r="V33" s="8">
        <v>2.5925925925925925E-3</v>
      </c>
      <c r="W33" s="8">
        <v>2.5694444444444445E-3</v>
      </c>
      <c r="X33" s="8">
        <v>2.627314814814815E-3</v>
      </c>
      <c r="Y33" s="8">
        <v>2.6967592592592594E-3</v>
      </c>
      <c r="Z33" s="8">
        <v>6.030092592592593E-3</v>
      </c>
      <c r="AA33" s="8">
        <v>0</v>
      </c>
      <c r="AB33" s="9">
        <f t="shared" si="2"/>
        <v>2.9120370370370373E-2</v>
      </c>
      <c r="AD33" s="8">
        <v>6.168981481481481E-3</v>
      </c>
      <c r="AF33" t="s">
        <v>141</v>
      </c>
    </row>
    <row r="34" spans="2:32" x14ac:dyDescent="0.25">
      <c r="B34" s="6">
        <v>32</v>
      </c>
      <c r="C34" s="6">
        <v>17</v>
      </c>
      <c r="D34" s="6">
        <v>29</v>
      </c>
      <c r="E34" s="6" t="s">
        <v>66</v>
      </c>
      <c r="F34" s="6" t="s">
        <v>67</v>
      </c>
      <c r="G34" s="6"/>
      <c r="H34" s="6"/>
      <c r="I34" s="6" t="s">
        <v>133</v>
      </c>
      <c r="K34" s="7">
        <f t="shared" si="0"/>
        <v>4.746527777777778E-2</v>
      </c>
      <c r="M34" s="8">
        <v>5.9375000000000009E-3</v>
      </c>
      <c r="N34" s="8">
        <v>6.8055555555555569E-3</v>
      </c>
      <c r="O34" s="9">
        <f t="shared" si="1"/>
        <v>1.2743055555555558E-2</v>
      </c>
      <c r="Q34" s="8">
        <v>2.6620370370370374E-3</v>
      </c>
      <c r="R34" s="8">
        <v>2.7199074074074074E-3</v>
      </c>
      <c r="S34" s="8">
        <v>2.9050925925925928E-3</v>
      </c>
      <c r="T34" s="8">
        <v>2.7199074074074074E-3</v>
      </c>
      <c r="U34" s="8">
        <v>2.8124999999999995E-3</v>
      </c>
      <c r="V34" s="8">
        <v>2.7546296296296294E-3</v>
      </c>
      <c r="W34" s="8">
        <v>2.8935185185185188E-3</v>
      </c>
      <c r="X34" s="8">
        <v>2.7662037037037034E-3</v>
      </c>
      <c r="Y34" s="8">
        <v>2.7314814814814819E-3</v>
      </c>
      <c r="Z34" s="8">
        <v>3.4027777777777784E-3</v>
      </c>
      <c r="AA34" s="8">
        <v>0</v>
      </c>
      <c r="AB34" s="9">
        <f t="shared" si="2"/>
        <v>2.8368055555555556E-2</v>
      </c>
      <c r="AD34" s="8">
        <v>6.3541666666666668E-3</v>
      </c>
    </row>
    <row r="35" spans="2:32" x14ac:dyDescent="0.25">
      <c r="B35" s="6">
        <v>33</v>
      </c>
      <c r="C35" s="6">
        <v>10</v>
      </c>
      <c r="D35" s="6">
        <v>40</v>
      </c>
      <c r="E35" s="6" t="s">
        <v>79</v>
      </c>
      <c r="F35" s="6" t="s">
        <v>80</v>
      </c>
      <c r="G35" s="6"/>
      <c r="H35" s="6"/>
      <c r="I35" s="6" t="s">
        <v>135</v>
      </c>
      <c r="K35" s="7">
        <f t="shared" si="0"/>
        <v>4.8171296296296295E-2</v>
      </c>
      <c r="M35" s="8">
        <v>5.9375000000000009E-3</v>
      </c>
      <c r="N35" s="8">
        <v>6.7939814814814816E-3</v>
      </c>
      <c r="O35" s="9">
        <f t="shared" si="1"/>
        <v>1.2731481481481483E-2</v>
      </c>
      <c r="Q35" s="8">
        <v>2.7546296296296294E-3</v>
      </c>
      <c r="R35" s="8">
        <v>2.8124999999999995E-3</v>
      </c>
      <c r="S35" s="8">
        <v>2.9513888888888888E-3</v>
      </c>
      <c r="T35" s="8">
        <v>2.8009259259259259E-3</v>
      </c>
      <c r="U35" s="8">
        <v>2.7777777777777779E-3</v>
      </c>
      <c r="V35" s="8">
        <v>2.7893518518518519E-3</v>
      </c>
      <c r="W35" s="8">
        <v>2.8124999999999995E-3</v>
      </c>
      <c r="X35" s="8">
        <v>2.8240740740740739E-3</v>
      </c>
      <c r="Y35" s="8">
        <v>2.8587962962962963E-3</v>
      </c>
      <c r="Z35" s="8">
        <v>3.4606481481481485E-3</v>
      </c>
      <c r="AA35" s="8">
        <v>0</v>
      </c>
      <c r="AB35" s="9">
        <f t="shared" si="2"/>
        <v>2.8842592592592593E-2</v>
      </c>
      <c r="AD35" s="8">
        <v>6.5972222222222222E-3</v>
      </c>
    </row>
    <row r="36" spans="2:32" x14ac:dyDescent="0.25">
      <c r="B36" s="6">
        <v>34</v>
      </c>
      <c r="C36" s="6">
        <v>18</v>
      </c>
      <c r="D36" s="6">
        <v>4</v>
      </c>
      <c r="E36" s="6" t="s">
        <v>32</v>
      </c>
      <c r="F36" s="6" t="s">
        <v>33</v>
      </c>
      <c r="G36" s="6"/>
      <c r="H36" s="6"/>
      <c r="I36" s="6" t="s">
        <v>133</v>
      </c>
      <c r="J36" s="4"/>
      <c r="K36" s="7">
        <f t="shared" si="0"/>
        <v>5.0347222222222231E-2</v>
      </c>
      <c r="L36" s="4"/>
      <c r="M36" s="8">
        <v>5.2314814814814819E-3</v>
      </c>
      <c r="N36" s="8">
        <v>6.2037037037037043E-3</v>
      </c>
      <c r="O36" s="9">
        <f t="shared" si="1"/>
        <v>1.1435185185185187E-2</v>
      </c>
      <c r="P36" s="14"/>
      <c r="Q36" s="8">
        <v>3.0439814814814821E-3</v>
      </c>
      <c r="R36" s="8">
        <v>3.0555555555555557E-3</v>
      </c>
      <c r="S36" s="8">
        <v>3.1365740740740742E-3</v>
      </c>
      <c r="T36" s="8">
        <v>3.0092592592592588E-3</v>
      </c>
      <c r="U36" s="8">
        <v>3.0787037037037037E-3</v>
      </c>
      <c r="V36" s="8">
        <v>3.1481481481481482E-3</v>
      </c>
      <c r="W36" s="8">
        <v>3.1944444444444442E-3</v>
      </c>
      <c r="X36" s="8">
        <v>3.2523148148148151E-3</v>
      </c>
      <c r="Y36" s="8">
        <v>3.4606481481481485E-3</v>
      </c>
      <c r="Z36" s="8">
        <v>3.9004629629629632E-3</v>
      </c>
      <c r="AA36" s="8">
        <v>0</v>
      </c>
      <c r="AB36" s="9">
        <f t="shared" si="2"/>
        <v>3.2280092592592596E-2</v>
      </c>
      <c r="AC36" s="4"/>
      <c r="AD36" s="8">
        <v>6.6319444444444446E-3</v>
      </c>
    </row>
    <row r="37" spans="2:32" x14ac:dyDescent="0.25">
      <c r="B37" s="6">
        <v>35</v>
      </c>
      <c r="C37" s="6">
        <v>11</v>
      </c>
      <c r="D37" s="6">
        <v>37</v>
      </c>
      <c r="E37" s="6" t="s">
        <v>75</v>
      </c>
      <c r="F37" s="6" t="s">
        <v>76</v>
      </c>
      <c r="G37" s="6" t="s">
        <v>114</v>
      </c>
      <c r="H37" s="6"/>
      <c r="I37" s="6" t="s">
        <v>135</v>
      </c>
      <c r="K37" s="7">
        <f t="shared" si="0"/>
        <v>5.1886574074074071E-2</v>
      </c>
      <c r="M37" s="8">
        <v>6.4583333333333333E-3</v>
      </c>
      <c r="N37" s="8">
        <v>7.789351851851852E-3</v>
      </c>
      <c r="O37" s="9">
        <f t="shared" si="1"/>
        <v>1.4247685185185186E-2</v>
      </c>
      <c r="Q37" s="8">
        <v>2.8356481481481479E-3</v>
      </c>
      <c r="R37" s="8">
        <v>2.9050925925925928E-3</v>
      </c>
      <c r="S37" s="8">
        <v>2.8124999999999995E-3</v>
      </c>
      <c r="T37" s="8">
        <v>2.8472222222222219E-3</v>
      </c>
      <c r="U37" s="8">
        <v>2.7777777777777779E-3</v>
      </c>
      <c r="V37" s="8">
        <v>2.9629629629629628E-3</v>
      </c>
      <c r="W37" s="8">
        <v>2.9398148148148148E-3</v>
      </c>
      <c r="X37" s="8">
        <v>3.0324074074074073E-3</v>
      </c>
      <c r="Y37" s="8">
        <v>3.0671296296296297E-3</v>
      </c>
      <c r="Z37" s="8">
        <v>4.0972222222222226E-3</v>
      </c>
      <c r="AA37" s="8">
        <v>0</v>
      </c>
      <c r="AB37" s="9">
        <f t="shared" si="2"/>
        <v>3.0277777777777778E-2</v>
      </c>
      <c r="AD37" s="8">
        <v>7.3611111111111108E-3</v>
      </c>
    </row>
    <row r="38" spans="2:32" x14ac:dyDescent="0.25">
      <c r="B38" s="6">
        <v>36</v>
      </c>
      <c r="C38" s="6">
        <v>19</v>
      </c>
      <c r="D38" s="6">
        <v>51</v>
      </c>
      <c r="E38" s="6" t="s">
        <v>90</v>
      </c>
      <c r="F38" s="6" t="s">
        <v>91</v>
      </c>
      <c r="G38" s="6" t="s">
        <v>111</v>
      </c>
      <c r="H38" s="6"/>
      <c r="I38" s="6" t="s">
        <v>133</v>
      </c>
      <c r="K38" s="7">
        <f t="shared" si="0"/>
        <v>5.2083333333333336E-2</v>
      </c>
      <c r="M38" s="8">
        <v>6.3657407407407404E-3</v>
      </c>
      <c r="N38" s="8">
        <v>7.2106481481481475E-3</v>
      </c>
      <c r="O38" s="9">
        <f t="shared" si="1"/>
        <v>1.3576388888888888E-2</v>
      </c>
      <c r="Q38" s="8">
        <v>2.8703703703703708E-3</v>
      </c>
      <c r="R38" s="8">
        <v>3.0439814814814821E-3</v>
      </c>
      <c r="S38" s="8">
        <v>2.9861111111111113E-3</v>
      </c>
      <c r="T38" s="8">
        <v>2.9976851851851848E-3</v>
      </c>
      <c r="U38" s="8">
        <v>3.0671296296296297E-3</v>
      </c>
      <c r="V38" s="8">
        <v>3.1597222222222222E-3</v>
      </c>
      <c r="W38" s="8">
        <v>3.1249999999999997E-3</v>
      </c>
      <c r="X38" s="8">
        <v>3.2060185185185191E-3</v>
      </c>
      <c r="Y38" s="8">
        <v>3.2291666666666666E-3</v>
      </c>
      <c r="Z38" s="8">
        <v>3.483796296296296E-3</v>
      </c>
      <c r="AA38" s="8">
        <v>0</v>
      </c>
      <c r="AB38" s="9">
        <f t="shared" si="2"/>
        <v>3.1168981481481485E-2</v>
      </c>
      <c r="AD38" s="8">
        <v>7.3379629629629628E-3</v>
      </c>
    </row>
    <row r="39" spans="2:32" x14ac:dyDescent="0.25">
      <c r="B39" s="6">
        <v>37</v>
      </c>
      <c r="C39" s="6">
        <v>20</v>
      </c>
      <c r="D39" s="6">
        <v>1</v>
      </c>
      <c r="E39" s="6" t="s">
        <v>26</v>
      </c>
      <c r="F39" s="6" t="s">
        <v>27</v>
      </c>
      <c r="G39" s="6"/>
      <c r="H39" s="6"/>
      <c r="I39" s="6" t="s">
        <v>133</v>
      </c>
      <c r="K39" s="7">
        <f t="shared" si="0"/>
        <v>5.3495370370370367E-2</v>
      </c>
      <c r="M39" s="8">
        <v>6.145833333333333E-3</v>
      </c>
      <c r="N39" s="8">
        <v>6.6666666666666671E-3</v>
      </c>
      <c r="O39" s="9">
        <f t="shared" si="1"/>
        <v>1.2812500000000001E-2</v>
      </c>
      <c r="Q39" s="8">
        <v>3.1944444444444442E-3</v>
      </c>
      <c r="R39" s="8">
        <v>3.4027777777777784E-3</v>
      </c>
      <c r="S39" s="8">
        <v>3.5069444444444445E-3</v>
      </c>
      <c r="T39" s="8">
        <v>3.3680555555555551E-3</v>
      </c>
      <c r="U39" s="8">
        <v>3.2523148148148151E-3</v>
      </c>
      <c r="V39" s="8">
        <v>3.3564814814814811E-3</v>
      </c>
      <c r="W39" s="8">
        <v>3.483796296296296E-3</v>
      </c>
      <c r="X39" s="8">
        <v>3.4027777777777784E-3</v>
      </c>
      <c r="Y39" s="8">
        <v>3.472222222222222E-3</v>
      </c>
      <c r="Z39" s="8">
        <v>3.8194444444444443E-3</v>
      </c>
      <c r="AA39" s="8">
        <v>0</v>
      </c>
      <c r="AB39" s="9">
        <f t="shared" si="2"/>
        <v>3.425925925925926E-2</v>
      </c>
      <c r="AD39" s="8">
        <v>6.4236111111111117E-3</v>
      </c>
    </row>
    <row r="40" spans="2:32" x14ac:dyDescent="0.25">
      <c r="B40" s="6">
        <v>38</v>
      </c>
      <c r="C40" s="6">
        <v>21</v>
      </c>
      <c r="D40" s="6">
        <v>41</v>
      </c>
      <c r="E40" s="6" t="s">
        <v>81</v>
      </c>
      <c r="F40" s="6" t="s">
        <v>82</v>
      </c>
      <c r="G40" s="6"/>
      <c r="H40" s="6"/>
      <c r="I40" s="6" t="s">
        <v>133</v>
      </c>
      <c r="K40" s="7">
        <f t="shared" si="0"/>
        <v>5.3692129629629624E-2</v>
      </c>
      <c r="M40" s="8">
        <v>6.2731481481481484E-3</v>
      </c>
      <c r="N40" s="8">
        <v>7.3611111111111108E-3</v>
      </c>
      <c r="O40" s="9">
        <f t="shared" si="1"/>
        <v>1.3634259259259259E-2</v>
      </c>
      <c r="Q40" s="8">
        <v>2.8935185185185188E-3</v>
      </c>
      <c r="R40" s="8">
        <v>3.1249999999999997E-3</v>
      </c>
      <c r="S40" s="8">
        <v>3.0671296296296297E-3</v>
      </c>
      <c r="T40" s="8">
        <v>3.2754629629629631E-3</v>
      </c>
      <c r="U40" s="8">
        <v>3.1944444444444442E-3</v>
      </c>
      <c r="V40" s="8">
        <v>3.2986111111111111E-3</v>
      </c>
      <c r="W40" s="8">
        <v>3.1944444444444442E-3</v>
      </c>
      <c r="X40" s="8">
        <v>3.37962962962963E-3</v>
      </c>
      <c r="Y40" s="8">
        <v>3.472222222222222E-3</v>
      </c>
      <c r="Z40" s="8">
        <v>3.6805555555555554E-3</v>
      </c>
      <c r="AA40" s="8">
        <v>0</v>
      </c>
      <c r="AB40" s="9">
        <f t="shared" si="2"/>
        <v>3.2581018518518516E-2</v>
      </c>
      <c r="AD40" s="8">
        <v>7.4768518518518526E-3</v>
      </c>
    </row>
    <row r="41" spans="2:32" x14ac:dyDescent="0.25">
      <c r="B41" s="6">
        <v>39</v>
      </c>
      <c r="C41" s="6">
        <v>12</v>
      </c>
      <c r="D41" s="6">
        <v>36</v>
      </c>
      <c r="E41" s="6" t="s">
        <v>73</v>
      </c>
      <c r="F41" s="6" t="s">
        <v>74</v>
      </c>
      <c r="G41" s="6" t="s">
        <v>114</v>
      </c>
      <c r="H41" s="6"/>
      <c r="I41" s="6" t="s">
        <v>135</v>
      </c>
      <c r="K41" s="7">
        <f t="shared" si="0"/>
        <v>5.4166666666666669E-2</v>
      </c>
      <c r="M41" s="8">
        <v>6.4583333333333333E-3</v>
      </c>
      <c r="N41" s="8">
        <v>7.6041666666666662E-3</v>
      </c>
      <c r="O41" s="9">
        <f t="shared" si="1"/>
        <v>1.4062499999999999E-2</v>
      </c>
      <c r="Q41" s="8">
        <v>3.0787037037037037E-3</v>
      </c>
      <c r="R41" s="8">
        <v>3.2870370370370367E-3</v>
      </c>
      <c r="S41" s="8">
        <v>3.1365740740740742E-3</v>
      </c>
      <c r="T41" s="8">
        <v>3.3680555555555551E-3</v>
      </c>
      <c r="U41" s="8">
        <v>3.3217592592592591E-3</v>
      </c>
      <c r="V41" s="8">
        <v>3.2523148148148151E-3</v>
      </c>
      <c r="W41" s="8">
        <v>3.2986111111111111E-3</v>
      </c>
      <c r="X41" s="8">
        <v>3.3564814814814811E-3</v>
      </c>
      <c r="Y41" s="8">
        <v>3.414351851851852E-3</v>
      </c>
      <c r="Z41" s="8">
        <v>3.8078703703703707E-3</v>
      </c>
      <c r="AA41" s="8">
        <v>0</v>
      </c>
      <c r="AB41" s="9">
        <f t="shared" si="2"/>
        <v>3.3321759259259259E-2</v>
      </c>
      <c r="AD41" s="8">
        <v>6.782407407407408E-3</v>
      </c>
    </row>
    <row r="42" spans="2:32" x14ac:dyDescent="0.25">
      <c r="B42" s="6">
        <v>40</v>
      </c>
      <c r="C42" s="6">
        <v>22</v>
      </c>
      <c r="D42" s="6">
        <v>13</v>
      </c>
      <c r="E42" s="6" t="s">
        <v>44</v>
      </c>
      <c r="F42" s="6" t="s">
        <v>45</v>
      </c>
      <c r="G42" s="6"/>
      <c r="H42" s="6"/>
      <c r="I42" s="6" t="s">
        <v>133</v>
      </c>
      <c r="K42" s="7">
        <f t="shared" si="0"/>
        <v>5.5277777777777787E-2</v>
      </c>
      <c r="M42" s="8">
        <v>6.9907407407407409E-3</v>
      </c>
      <c r="N42" s="8">
        <v>8.3796296296296292E-3</v>
      </c>
      <c r="O42" s="9">
        <f t="shared" si="1"/>
        <v>1.5370370370370371E-2</v>
      </c>
      <c r="Q42" s="8">
        <v>2.8240740740740739E-3</v>
      </c>
      <c r="R42" s="8">
        <v>2.9745370370370373E-3</v>
      </c>
      <c r="S42" s="8">
        <v>2.9398148148148148E-3</v>
      </c>
      <c r="T42" s="8">
        <v>3.0671296296296297E-3</v>
      </c>
      <c r="U42" s="8">
        <v>2.9861111111111113E-3</v>
      </c>
      <c r="V42" s="8">
        <v>3.0324074074074073E-3</v>
      </c>
      <c r="W42" s="8">
        <v>3.1018518518518522E-3</v>
      </c>
      <c r="X42" s="8">
        <v>3.0787037037037037E-3</v>
      </c>
      <c r="Y42" s="8">
        <v>3.1481481481481482E-3</v>
      </c>
      <c r="Z42" s="8">
        <v>4.2476851851851851E-3</v>
      </c>
      <c r="AA42" s="8">
        <v>0</v>
      </c>
      <c r="AB42" s="9">
        <f t="shared" si="2"/>
        <v>3.140046296296297E-2</v>
      </c>
      <c r="AD42" s="8">
        <v>8.5069444444444437E-3</v>
      </c>
    </row>
    <row r="43" spans="2:32" x14ac:dyDescent="0.25">
      <c r="B43" s="6" t="s">
        <v>140</v>
      </c>
      <c r="C43" s="6" t="s">
        <v>140</v>
      </c>
      <c r="D43" s="6">
        <v>20</v>
      </c>
      <c r="E43" s="6" t="s">
        <v>56</v>
      </c>
      <c r="F43" s="6" t="s">
        <v>57</v>
      </c>
      <c r="G43" s="6"/>
      <c r="H43" s="6"/>
      <c r="I43" s="6" t="s">
        <v>135</v>
      </c>
      <c r="J43" s="10"/>
      <c r="K43" s="7">
        <f t="shared" si="0"/>
        <v>3.7569444444444447E-2</v>
      </c>
      <c r="L43" s="10"/>
      <c r="M43" s="8">
        <v>5.138888888888889E-3</v>
      </c>
      <c r="N43" s="8">
        <v>5.6134259259259271E-3</v>
      </c>
      <c r="O43" s="9">
        <f t="shared" si="1"/>
        <v>1.0752314814814815E-2</v>
      </c>
      <c r="Q43" s="8">
        <v>2.3379629629629631E-3</v>
      </c>
      <c r="R43" s="8">
        <v>2.1990740740740742E-3</v>
      </c>
      <c r="S43" s="8">
        <v>2.2800925925925927E-3</v>
      </c>
      <c r="T43" s="8">
        <v>2.3958333333333336E-3</v>
      </c>
      <c r="U43" s="8">
        <v>2.3495370370370371E-3</v>
      </c>
      <c r="V43" s="8">
        <v>2.3726851851851851E-3</v>
      </c>
      <c r="W43" s="8">
        <v>2.3148148148148151E-3</v>
      </c>
      <c r="X43" s="8">
        <v>2.3148148148148151E-3</v>
      </c>
      <c r="Y43" s="8">
        <v>2.7199074074074074E-3</v>
      </c>
      <c r="Z43" s="8">
        <v>0</v>
      </c>
      <c r="AA43" s="8">
        <v>0</v>
      </c>
      <c r="AB43" s="9">
        <f t="shared" si="2"/>
        <v>2.1284722222222222E-2</v>
      </c>
      <c r="AC43" s="10"/>
      <c r="AD43" s="8">
        <v>5.5324074074074069E-3</v>
      </c>
      <c r="AE43" s="10"/>
      <c r="AF43" t="s">
        <v>142</v>
      </c>
    </row>
    <row r="44" spans="2:32" x14ac:dyDescent="0.25">
      <c r="B44" s="6" t="s">
        <v>140</v>
      </c>
      <c r="C44" s="6" t="s">
        <v>140</v>
      </c>
      <c r="D44" s="6">
        <v>24</v>
      </c>
      <c r="E44" s="6" t="s">
        <v>60</v>
      </c>
      <c r="F44" s="6" t="s">
        <v>61</v>
      </c>
      <c r="G44" s="6"/>
      <c r="H44" s="6" t="s">
        <v>125</v>
      </c>
      <c r="I44" s="6" t="s">
        <v>133</v>
      </c>
      <c r="K44" s="7">
        <f t="shared" si="0"/>
        <v>3.8078703703703698E-2</v>
      </c>
      <c r="M44" s="8">
        <v>4.9537037037037041E-3</v>
      </c>
      <c r="N44" s="8">
        <v>5.8449074074074072E-3</v>
      </c>
      <c r="O44" s="9">
        <f t="shared" si="1"/>
        <v>1.0798611111111111E-2</v>
      </c>
      <c r="Q44" s="8">
        <v>2.6388888888888885E-3</v>
      </c>
      <c r="R44" s="8">
        <v>2.5347222222222221E-3</v>
      </c>
      <c r="S44" s="8">
        <v>2.5462962962962961E-3</v>
      </c>
      <c r="T44" s="8">
        <v>2.6504629629629625E-3</v>
      </c>
      <c r="U44" s="8">
        <v>2.6041666666666665E-3</v>
      </c>
      <c r="V44" s="8">
        <v>2.5925925925925925E-3</v>
      </c>
      <c r="W44" s="8">
        <v>2.6504629629629625E-3</v>
      </c>
      <c r="X44" s="8">
        <v>3.4375E-3</v>
      </c>
      <c r="Y44" s="8">
        <v>0</v>
      </c>
      <c r="Z44" s="8">
        <v>0</v>
      </c>
      <c r="AA44" s="8">
        <v>0</v>
      </c>
      <c r="AB44" s="9">
        <f t="shared" si="2"/>
        <v>2.165509259259259E-2</v>
      </c>
      <c r="AD44" s="8">
        <v>5.6249999999999989E-3</v>
      </c>
      <c r="AF44" t="s">
        <v>143</v>
      </c>
    </row>
    <row r="45" spans="2:32" x14ac:dyDescent="0.25">
      <c r="B45" s="6" t="s">
        <v>140</v>
      </c>
      <c r="C45" s="6" t="s">
        <v>140</v>
      </c>
      <c r="D45" s="6">
        <v>55</v>
      </c>
      <c r="E45" s="6" t="s">
        <v>96</v>
      </c>
      <c r="F45" s="6" t="s">
        <v>97</v>
      </c>
      <c r="G45" s="6" t="s">
        <v>118</v>
      </c>
      <c r="H45" s="6" t="s">
        <v>130</v>
      </c>
      <c r="I45" s="6" t="s">
        <v>134</v>
      </c>
      <c r="K45" s="7">
        <f t="shared" si="0"/>
        <v>2.5300925925925925E-2</v>
      </c>
      <c r="M45" s="8">
        <v>7.6273148148148151E-3</v>
      </c>
      <c r="N45" s="8">
        <v>9.2245370370370363E-3</v>
      </c>
      <c r="O45" s="9">
        <f t="shared" si="1"/>
        <v>1.6851851851851851E-2</v>
      </c>
      <c r="Q45" s="8">
        <v>2.8009259259259259E-3</v>
      </c>
      <c r="R45" s="8">
        <v>2.8240740740740739E-3</v>
      </c>
      <c r="S45" s="8">
        <v>2.8240740740740739E-3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9">
        <f t="shared" si="2"/>
        <v>8.4490740740740741E-3</v>
      </c>
      <c r="AD45" s="8">
        <v>0</v>
      </c>
      <c r="AF45" t="s">
        <v>140</v>
      </c>
    </row>
  </sheetData>
  <sortState ref="A3:AF45">
    <sortCondition ref="B3:B45"/>
  </sortState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2018-01-07T19:00:34Z</dcterms:created>
  <dcterms:modified xsi:type="dcterms:W3CDTF">2018-03-11T17:24:21Z</dcterms:modified>
</cp:coreProperties>
</file>