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4-15 Projects\VeloPark 2016\Hoddesdon Christmas Cracker 11th Dec 2016\"/>
    </mc:Choice>
  </mc:AlternateContent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R44" i="1" l="1"/>
  <c r="R43" i="1"/>
  <c r="R42" i="1"/>
  <c r="R41" i="1"/>
  <c r="V41" i="1" s="1"/>
  <c r="R40" i="1"/>
  <c r="V40" i="1"/>
  <c r="R33" i="1" l="1"/>
  <c r="V33" i="1" s="1"/>
  <c r="R24" i="1"/>
  <c r="V24" i="1" s="1"/>
  <c r="R37" i="1"/>
  <c r="V37" i="1" s="1"/>
  <c r="R29" i="1"/>
  <c r="V29" i="1" s="1"/>
  <c r="R19" i="1"/>
  <c r="V19" i="1" s="1"/>
  <c r="R13" i="1"/>
  <c r="V13" i="1" s="1"/>
  <c r="R16" i="1"/>
  <c r="V16" i="1" s="1"/>
  <c r="R5" i="1"/>
  <c r="V5" i="1" s="1"/>
  <c r="R3" i="1"/>
  <c r="V3" i="1" s="1"/>
  <c r="R38" i="1"/>
  <c r="V38" i="1" s="1"/>
  <c r="R10" i="1"/>
  <c r="V10" i="1" s="1"/>
  <c r="R4" i="1"/>
  <c r="V4" i="1" s="1"/>
  <c r="R22" i="1"/>
  <c r="V22" i="1" s="1"/>
  <c r="R20" i="1"/>
  <c r="V20" i="1" s="1"/>
  <c r="R35" i="1"/>
  <c r="V35" i="1" s="1"/>
  <c r="R26" i="1"/>
  <c r="V26" i="1" s="1"/>
  <c r="R31" i="1"/>
  <c r="V31" i="1" s="1"/>
  <c r="R32" i="1"/>
  <c r="V32" i="1" s="1"/>
  <c r="V43" i="1"/>
  <c r="R34" i="1"/>
  <c r="V34" i="1" s="1"/>
  <c r="R23" i="1"/>
  <c r="V23" i="1" s="1"/>
  <c r="R27" i="1"/>
  <c r="V27" i="1" s="1"/>
  <c r="R6" i="1"/>
  <c r="V6" i="1" s="1"/>
  <c r="R39" i="1"/>
  <c r="V39" i="1" s="1"/>
  <c r="R17" i="1"/>
  <c r="V17" i="1" s="1"/>
  <c r="V44" i="1"/>
  <c r="R25" i="1"/>
  <c r="V25" i="1" s="1"/>
  <c r="R14" i="1"/>
  <c r="V14" i="1" s="1"/>
  <c r="R8" i="1"/>
  <c r="V8" i="1" s="1"/>
  <c r="R28" i="1"/>
  <c r="V28" i="1" s="1"/>
  <c r="R9" i="1"/>
  <c r="V9" i="1" s="1"/>
  <c r="R36" i="1"/>
  <c r="V36" i="1" s="1"/>
  <c r="R11" i="1"/>
  <c r="V11" i="1" s="1"/>
  <c r="V42" i="1"/>
  <c r="R12" i="1"/>
  <c r="V12" i="1" s="1"/>
  <c r="R30" i="1"/>
  <c r="V30" i="1" s="1"/>
  <c r="R18" i="1"/>
  <c r="V18" i="1" s="1"/>
  <c r="R21" i="1"/>
  <c r="V21" i="1" s="1"/>
  <c r="R7" i="1"/>
  <c r="V7" i="1" s="1"/>
  <c r="R15" i="1"/>
  <c r="V15" i="1" s="1"/>
</calcChain>
</file>

<file path=xl/sharedStrings.xml><?xml version="1.0" encoding="utf-8"?>
<sst xmlns="http://schemas.openxmlformats.org/spreadsheetml/2006/main" count="213" uniqueCount="133">
  <si>
    <t>Overall</t>
  </si>
  <si>
    <t>Cat pos</t>
  </si>
  <si>
    <t xml:space="preserve">Bib </t>
  </si>
  <si>
    <t>Name</t>
  </si>
  <si>
    <t>Club</t>
  </si>
  <si>
    <t>TE number</t>
  </si>
  <si>
    <t>CAT</t>
  </si>
  <si>
    <t>Lap 1</t>
  </si>
  <si>
    <t>Lap 2</t>
  </si>
  <si>
    <t>Lap 3</t>
  </si>
  <si>
    <t>Lap 4</t>
  </si>
  <si>
    <t>Bike Time</t>
  </si>
  <si>
    <t>Run 2</t>
  </si>
  <si>
    <t>Total</t>
  </si>
  <si>
    <t>Clark</t>
  </si>
  <si>
    <t>Tom</t>
  </si>
  <si>
    <t>Knight</t>
  </si>
  <si>
    <t>Scott</t>
  </si>
  <si>
    <t>James</t>
  </si>
  <si>
    <t>Smith</t>
  </si>
  <si>
    <t>Jessica</t>
  </si>
  <si>
    <t>Thomas</t>
  </si>
  <si>
    <t>Willis</t>
  </si>
  <si>
    <t>Tri Sport Epping</t>
  </si>
  <si>
    <t>Hoddesdon Tri Club</t>
  </si>
  <si>
    <t>E1051488</t>
  </si>
  <si>
    <t>Run Lap 1 + trans</t>
  </si>
  <si>
    <t>Lap 5 + trans</t>
  </si>
  <si>
    <t>HODDESDON TC CHRISTMAS CRACKER DUATHLON TriStar 3 and Youth 1.6km/8km/0.6km (11/12/16)</t>
  </si>
  <si>
    <t>Jacob</t>
  </si>
  <si>
    <t>Alley</t>
  </si>
  <si>
    <t>Ethan</t>
  </si>
  <si>
    <t>Biggs</t>
  </si>
  <si>
    <t>Carpenter</t>
  </si>
  <si>
    <t>Madeline</t>
  </si>
  <si>
    <t>Carr</t>
  </si>
  <si>
    <t>Sasha</t>
  </si>
  <si>
    <t>Ed</t>
  </si>
  <si>
    <t>Cochrane</t>
  </si>
  <si>
    <t>Rhys</t>
  </si>
  <si>
    <t>Dolan</t>
  </si>
  <si>
    <t>evelyn</t>
  </si>
  <si>
    <t>Dumbleton</t>
  </si>
  <si>
    <t>Fraser</t>
  </si>
  <si>
    <t>Grindal</t>
  </si>
  <si>
    <t>Kampf</t>
  </si>
  <si>
    <t>Abigail</t>
  </si>
  <si>
    <t>Kerr</t>
  </si>
  <si>
    <t>Jonah</t>
  </si>
  <si>
    <t>kramer</t>
  </si>
  <si>
    <t>Lena</t>
  </si>
  <si>
    <t>Leinemann</t>
  </si>
  <si>
    <t>Liam</t>
  </si>
  <si>
    <t>Lockwood</t>
  </si>
  <si>
    <t>JUDE</t>
  </si>
  <si>
    <t>MANSOOR-LLOYD</t>
  </si>
  <si>
    <t>Grace</t>
  </si>
  <si>
    <t>Alastair</t>
  </si>
  <si>
    <t>Murray</t>
  </si>
  <si>
    <t>Ray</t>
  </si>
  <si>
    <t>Jemma</t>
  </si>
  <si>
    <t>Roe</t>
  </si>
  <si>
    <t>Rymer</t>
  </si>
  <si>
    <t>Abtehaal</t>
  </si>
  <si>
    <t>Sabri</t>
  </si>
  <si>
    <t>Larry</t>
  </si>
  <si>
    <t>Srikantha</t>
  </si>
  <si>
    <t>Benjamin</t>
  </si>
  <si>
    <t>Stamp</t>
  </si>
  <si>
    <t>Sam</t>
  </si>
  <si>
    <t>Oscar</t>
  </si>
  <si>
    <t>Woodward</t>
  </si>
  <si>
    <t>Maggie</t>
  </si>
  <si>
    <t>Wyper</t>
  </si>
  <si>
    <t>Luke</t>
  </si>
  <si>
    <t>Boyton</t>
  </si>
  <si>
    <t>Agnes</t>
  </si>
  <si>
    <t>Brett</t>
  </si>
  <si>
    <t>Hannah</t>
  </si>
  <si>
    <t>Capey</t>
  </si>
  <si>
    <t>Fleming</t>
  </si>
  <si>
    <t>Kelly</t>
  </si>
  <si>
    <t>Ella</t>
  </si>
  <si>
    <t>Page</t>
  </si>
  <si>
    <t>Raj</t>
  </si>
  <si>
    <t>Reynolds</t>
  </si>
  <si>
    <t>Alaa</t>
  </si>
  <si>
    <t>joe</t>
  </si>
  <si>
    <t>savill</t>
  </si>
  <si>
    <t>Maddyson</t>
  </si>
  <si>
    <t>Skentelbery</t>
  </si>
  <si>
    <t>Joshuah</t>
  </si>
  <si>
    <t>Adam</t>
  </si>
  <si>
    <t>Verde</t>
  </si>
  <si>
    <t>Wilkinson</t>
  </si>
  <si>
    <t>Greenwich Tritons</t>
  </si>
  <si>
    <t>Walden Tri</t>
  </si>
  <si>
    <t>BRJ Run and Tri</t>
  </si>
  <si>
    <t>London Fields Triathlon Club</t>
  </si>
  <si>
    <t>Discovery Tri</t>
  </si>
  <si>
    <t>Serpentine Running Club</t>
  </si>
  <si>
    <t>Tri Team Glos</t>
  </si>
  <si>
    <t>Windrush Triathlon Club</t>
  </si>
  <si>
    <t>West Suffolk Wheelers</t>
  </si>
  <si>
    <t>Spartan Tri Club</t>
  </si>
  <si>
    <t>Serpentine RC</t>
  </si>
  <si>
    <t>E1059319</t>
  </si>
  <si>
    <t>E1056900</t>
  </si>
  <si>
    <t>E1066531</t>
  </si>
  <si>
    <t>E1065215</t>
  </si>
  <si>
    <t>E1063292</t>
  </si>
  <si>
    <t>E1040396</t>
  </si>
  <si>
    <t>E1038860</t>
  </si>
  <si>
    <t>E1063793</t>
  </si>
  <si>
    <t>E1068426</t>
  </si>
  <si>
    <t>E1075492</t>
  </si>
  <si>
    <t>E1067898</t>
  </si>
  <si>
    <t>E1063248</t>
  </si>
  <si>
    <t>E1051489</t>
  </si>
  <si>
    <t>E1066929</t>
  </si>
  <si>
    <t>S1066651</t>
  </si>
  <si>
    <t>E1078869</t>
  </si>
  <si>
    <t>M-TriStar 3</t>
  </si>
  <si>
    <t>F-TriStar 3</t>
  </si>
  <si>
    <t>M-Youth</t>
  </si>
  <si>
    <t>F-Youth</t>
  </si>
  <si>
    <t>LAP SHORT</t>
  </si>
  <si>
    <t>SHORT RUN</t>
  </si>
  <si>
    <t>1 Lap Short</t>
  </si>
  <si>
    <t>Short Run</t>
  </si>
  <si>
    <t>1 Lap Short + Short run</t>
  </si>
  <si>
    <t>2 Laps Short</t>
  </si>
  <si>
    <t>3 Laps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</si>
</sst>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7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  <xf numFmtId="0" fontId="0" fillId="0" borderId="0" xfId="0" applyBorder="1"/>
    <xf numFmtId="164" fontId="1" fillId="0" borderId="1" xfId="0" applyNumberFormat="1" applyFont="1" applyBorder="1" applyAlignment="1">
      <alignment vertical="center" wrapText="1"/>
    </xf>
    <xf numFmtId="47" fontId="0" fillId="0" borderId="0" xfId="0" applyNumberFormat="1"/>
    <xf numFmtId="0" fontId="0" fillId="0" borderId="0" xfId="0"/>
    <xf numFmtId="47" fontId="0" fillId="0" borderId="0" xfId="0" applyNumberFormat="1" applyBorder="1"/>
    <xf numFmtId="164" fontId="1" fillId="0" borderId="0" xfId="0" applyNumberFormat="1" applyFont="1" applyBorder="1" applyAlignment="1">
      <alignment vertical="center" wrapText="1"/>
    </xf>
    <xf numFmtId="46" fontId="1" fillId="0" borderId="0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zoomScale="85" zoomScaleNormal="85" workbookViewId="0">
      <selection activeCell="I11" sqref="I11"/>
    </sheetView>
  </sheetViews>
  <sheetFormatPr defaultRowHeight="15" x14ac:dyDescent="0.25"/>
  <cols>
    <col min="4" max="4" width="7.42578125" customWidth="1"/>
    <col min="5" max="5" width="26" bestFit="1" customWidth="1"/>
    <col min="6" max="6" width="26" customWidth="1"/>
    <col min="7" max="7" width="36.7109375" bestFit="1" customWidth="1"/>
    <col min="8" max="8" width="13.140625" bestFit="1" customWidth="1"/>
    <col min="9" max="9" width="10.85546875" bestFit="1" customWidth="1"/>
    <col min="10" max="10" width="3.7109375" customWidth="1"/>
    <col min="12" max="12" width="3.85546875" customWidth="1"/>
    <col min="13" max="13" width="7.140625" bestFit="1" customWidth="1"/>
    <col min="14" max="16" width="10.5703125" bestFit="1" customWidth="1"/>
    <col min="19" max="19" width="3.42578125" customWidth="1"/>
    <col min="20" max="20" width="11.42578125" bestFit="1" customWidth="1"/>
    <col min="21" max="21" width="3.28515625" customWidth="1"/>
  </cols>
  <sheetData>
    <row r="1" spans="1:24" ht="28.5" customHeight="1" x14ac:dyDescent="0.25">
      <c r="A1" s="16" t="s">
        <v>28</v>
      </c>
      <c r="B1" s="16"/>
      <c r="C1" s="16"/>
      <c r="D1" s="16"/>
      <c r="E1" s="16"/>
      <c r="F1" s="16"/>
      <c r="G1" s="16"/>
    </row>
    <row r="2" spans="1:24" ht="30" x14ac:dyDescent="0.25">
      <c r="A2" s="8"/>
      <c r="B2" s="1" t="s">
        <v>0</v>
      </c>
      <c r="C2" s="1" t="s">
        <v>1</v>
      </c>
      <c r="D2" s="1" t="s">
        <v>2</v>
      </c>
      <c r="E2" s="15" t="s">
        <v>3</v>
      </c>
      <c r="F2" s="15"/>
      <c r="G2" s="2" t="s">
        <v>4</v>
      </c>
      <c r="H2" s="2" t="s">
        <v>5</v>
      </c>
      <c r="I2" s="2" t="s">
        <v>6</v>
      </c>
      <c r="J2" s="3"/>
      <c r="K2" s="2" t="s">
        <v>26</v>
      </c>
      <c r="L2" s="3"/>
      <c r="M2" s="2" t="s">
        <v>7</v>
      </c>
      <c r="N2" s="2" t="s">
        <v>8</v>
      </c>
      <c r="O2" s="2" t="s">
        <v>9</v>
      </c>
      <c r="P2" s="2" t="s">
        <v>10</v>
      </c>
      <c r="Q2" s="2" t="s">
        <v>27</v>
      </c>
      <c r="R2" s="2" t="s">
        <v>11</v>
      </c>
      <c r="S2" s="3"/>
      <c r="T2" s="2" t="s">
        <v>12</v>
      </c>
      <c r="U2" s="3"/>
      <c r="V2" s="2" t="s">
        <v>13</v>
      </c>
    </row>
    <row r="3" spans="1:24" x14ac:dyDescent="0.25">
      <c r="A3" s="8"/>
      <c r="B3" s="6">
        <v>1</v>
      </c>
      <c r="C3" s="6">
        <v>1</v>
      </c>
      <c r="D3" s="6">
        <v>13</v>
      </c>
      <c r="E3" s="6" t="s">
        <v>21</v>
      </c>
      <c r="F3" s="6" t="s">
        <v>44</v>
      </c>
      <c r="G3" s="6" t="s">
        <v>96</v>
      </c>
      <c r="H3" s="6"/>
      <c r="I3" s="6" t="s">
        <v>122</v>
      </c>
      <c r="J3" s="11"/>
      <c r="K3" s="7">
        <v>4.2476736111111109E-3</v>
      </c>
      <c r="L3" s="11"/>
      <c r="M3" s="7">
        <v>1.8718634259259259E-3</v>
      </c>
      <c r="N3" s="7">
        <v>1.956099537037037E-3</v>
      </c>
      <c r="O3" s="7">
        <v>1.9366435185185183E-3</v>
      </c>
      <c r="P3" s="7">
        <v>1.9489930555555556E-3</v>
      </c>
      <c r="Q3" s="7">
        <v>2.3467129629629632E-3</v>
      </c>
      <c r="R3" s="9">
        <f>M3+N3+O3+P3+Q3</f>
        <v>1.00603125E-2</v>
      </c>
      <c r="S3" s="11"/>
      <c r="T3" s="7">
        <v>1.8434374999999998E-3</v>
      </c>
      <c r="U3" s="11"/>
      <c r="V3" s="5">
        <f>K3+R3+T3</f>
        <v>1.6151423611111111E-2</v>
      </c>
      <c r="W3" s="10"/>
      <c r="X3" s="10"/>
    </row>
    <row r="4" spans="1:24" x14ac:dyDescent="0.25">
      <c r="A4" s="8"/>
      <c r="B4" s="6">
        <v>2</v>
      </c>
      <c r="C4" s="6">
        <v>2</v>
      </c>
      <c r="D4" s="6">
        <v>17</v>
      </c>
      <c r="E4" s="6" t="s">
        <v>48</v>
      </c>
      <c r="F4" s="6" t="s">
        <v>49</v>
      </c>
      <c r="G4" s="6" t="s">
        <v>100</v>
      </c>
      <c r="H4" s="6"/>
      <c r="I4" s="6" t="s">
        <v>122</v>
      </c>
      <c r="J4" s="11"/>
      <c r="K4" s="7">
        <v>4.0329976851851855E-3</v>
      </c>
      <c r="L4" s="11"/>
      <c r="M4" s="7">
        <v>2.1352546296296297E-3</v>
      </c>
      <c r="N4" s="7">
        <v>2.1518402777777781E-3</v>
      </c>
      <c r="O4" s="7">
        <v>2.1632870370370369E-3</v>
      </c>
      <c r="P4" s="7">
        <v>2.1077083333333334E-3</v>
      </c>
      <c r="Q4" s="7">
        <v>2.3685648148148151E-3</v>
      </c>
      <c r="R4" s="9">
        <f>M4+N4+O4+P4+Q4</f>
        <v>1.0926655092592592E-2</v>
      </c>
      <c r="S4" s="11"/>
      <c r="T4" s="7">
        <v>1.7336689814814816E-3</v>
      </c>
      <c r="U4" s="11"/>
      <c r="V4" s="5">
        <f>K4+R4+T4</f>
        <v>1.6693321759259257E-2</v>
      </c>
      <c r="W4" s="10"/>
      <c r="X4" s="10"/>
    </row>
    <row r="5" spans="1:24" x14ac:dyDescent="0.25">
      <c r="A5" s="8"/>
      <c r="B5" s="6">
        <v>3</v>
      </c>
      <c r="C5" s="6">
        <v>3</v>
      </c>
      <c r="D5" s="6">
        <v>12</v>
      </c>
      <c r="E5" s="6" t="s">
        <v>18</v>
      </c>
      <c r="F5" s="6" t="s">
        <v>43</v>
      </c>
      <c r="G5" s="6" t="s">
        <v>96</v>
      </c>
      <c r="H5" s="6" t="s">
        <v>111</v>
      </c>
      <c r="I5" s="6" t="s">
        <v>122</v>
      </c>
      <c r="J5" s="11"/>
      <c r="K5" s="7">
        <v>4.3600694444444451E-3</v>
      </c>
      <c r="L5" s="11"/>
      <c r="M5" s="7">
        <v>2.0362731481481482E-3</v>
      </c>
      <c r="N5" s="7">
        <v>2.0880555555555557E-3</v>
      </c>
      <c r="O5" s="7">
        <v>2.0791550925925929E-3</v>
      </c>
      <c r="P5" s="7">
        <v>2.0383217592592593E-3</v>
      </c>
      <c r="Q5" s="7">
        <v>2.434814814814815E-3</v>
      </c>
      <c r="R5" s="9">
        <f>M5+N5+O5+P5+Q5</f>
        <v>1.0676620370370371E-2</v>
      </c>
      <c r="S5" s="11"/>
      <c r="T5" s="7">
        <v>1.8880555555555554E-3</v>
      </c>
      <c r="U5" s="11"/>
      <c r="V5" s="5">
        <f>K5+R5+T5</f>
        <v>1.6924745370370371E-2</v>
      </c>
      <c r="W5" s="10"/>
      <c r="X5" s="10"/>
    </row>
    <row r="6" spans="1:24" x14ac:dyDescent="0.25">
      <c r="A6" s="8"/>
      <c r="B6" s="6">
        <v>4</v>
      </c>
      <c r="C6" s="6">
        <v>4</v>
      </c>
      <c r="D6" s="6">
        <v>32</v>
      </c>
      <c r="E6" s="6" t="s">
        <v>70</v>
      </c>
      <c r="F6" s="6" t="s">
        <v>71</v>
      </c>
      <c r="G6" s="6" t="s">
        <v>103</v>
      </c>
      <c r="H6" s="6" t="s">
        <v>119</v>
      </c>
      <c r="I6" s="6" t="s">
        <v>122</v>
      </c>
      <c r="J6" s="11"/>
      <c r="K6" s="7">
        <v>4.3055787037037038E-3</v>
      </c>
      <c r="L6" s="11"/>
      <c r="M6" s="7">
        <v>2.1200462962962965E-3</v>
      </c>
      <c r="N6" s="7">
        <v>2.1518981481481484E-3</v>
      </c>
      <c r="O6" s="7">
        <v>2.1368750000000003E-3</v>
      </c>
      <c r="P6" s="7">
        <v>2.1613310185185186E-3</v>
      </c>
      <c r="Q6" s="7">
        <v>2.4722222222222224E-3</v>
      </c>
      <c r="R6" s="9">
        <f>M6+N6+O6+P6+Q6</f>
        <v>1.1042372685185186E-2</v>
      </c>
      <c r="S6" s="11"/>
      <c r="T6" s="7">
        <v>1.8481712962962965E-3</v>
      </c>
      <c r="U6" s="11"/>
      <c r="V6" s="5">
        <f>K6+R6+T6</f>
        <v>1.7196122685185188E-2</v>
      </c>
      <c r="W6" s="10"/>
      <c r="X6" s="10"/>
    </row>
    <row r="7" spans="1:24" x14ac:dyDescent="0.25">
      <c r="A7" s="8"/>
      <c r="B7" s="6">
        <v>5</v>
      </c>
      <c r="C7" s="6">
        <v>1</v>
      </c>
      <c r="D7" s="6">
        <v>52</v>
      </c>
      <c r="E7" s="6" t="s">
        <v>15</v>
      </c>
      <c r="F7" s="6" t="s">
        <v>22</v>
      </c>
      <c r="G7" s="6" t="s">
        <v>24</v>
      </c>
      <c r="H7" s="6" t="s">
        <v>25</v>
      </c>
      <c r="I7" s="6" t="s">
        <v>124</v>
      </c>
      <c r="J7" s="11"/>
      <c r="K7" s="7">
        <v>4.2950925925925925E-3</v>
      </c>
      <c r="L7" s="11"/>
      <c r="M7" s="7">
        <v>2.0923958333333333E-3</v>
      </c>
      <c r="N7" s="7">
        <v>2.132974537037037E-3</v>
      </c>
      <c r="O7" s="7">
        <v>2.2237962962962962E-3</v>
      </c>
      <c r="P7" s="7">
        <v>2.1227893518518518E-3</v>
      </c>
      <c r="Q7" s="7">
        <v>2.7041782407407409E-3</v>
      </c>
      <c r="R7" s="9">
        <f>M7+N7+O7+P7+Q7</f>
        <v>1.127613425925926E-2</v>
      </c>
      <c r="S7" s="11"/>
      <c r="T7" s="7">
        <v>1.7475231481481482E-3</v>
      </c>
      <c r="U7" s="11"/>
      <c r="V7" s="5">
        <f>K7+R7+T7</f>
        <v>1.7318750000000001E-2</v>
      </c>
      <c r="W7" s="10"/>
      <c r="X7" s="10"/>
    </row>
    <row r="8" spans="1:24" x14ac:dyDescent="0.25">
      <c r="A8" s="8"/>
      <c r="B8" s="6">
        <v>6</v>
      </c>
      <c r="C8" s="6">
        <v>2</v>
      </c>
      <c r="D8" s="6">
        <v>40</v>
      </c>
      <c r="E8" s="6" t="s">
        <v>70</v>
      </c>
      <c r="F8" s="6" t="s">
        <v>81</v>
      </c>
      <c r="G8" s="6" t="s">
        <v>104</v>
      </c>
      <c r="H8" s="6"/>
      <c r="I8" s="6" t="s">
        <v>124</v>
      </c>
      <c r="K8" s="7">
        <v>4.5373842592592592E-3</v>
      </c>
      <c r="M8" s="7">
        <v>2.0977083333333334E-3</v>
      </c>
      <c r="N8" s="7">
        <v>2.1257638888888893E-3</v>
      </c>
      <c r="O8" s="7">
        <v>2.1418287037037035E-3</v>
      </c>
      <c r="P8" s="7">
        <v>2.1617824074074078E-3</v>
      </c>
      <c r="Q8" s="7">
        <v>2.4099768518518519E-3</v>
      </c>
      <c r="R8" s="9">
        <f>M8+N8+O8+P8+Q8</f>
        <v>1.0937060185185185E-2</v>
      </c>
      <c r="T8" s="7">
        <v>1.8909953703703704E-3</v>
      </c>
      <c r="V8" s="5">
        <f>K8+R8+T8</f>
        <v>1.7365439814814813E-2</v>
      </c>
      <c r="W8" s="10"/>
      <c r="X8" s="10"/>
    </row>
    <row r="9" spans="1:24" x14ac:dyDescent="0.25">
      <c r="A9" s="8"/>
      <c r="B9" s="6">
        <v>7</v>
      </c>
      <c r="C9" s="6">
        <v>3</v>
      </c>
      <c r="D9" s="6">
        <v>42</v>
      </c>
      <c r="E9" s="6" t="s">
        <v>31</v>
      </c>
      <c r="F9" s="6" t="s">
        <v>83</v>
      </c>
      <c r="G9" s="6" t="s">
        <v>24</v>
      </c>
      <c r="H9" s="6"/>
      <c r="I9" s="6" t="s">
        <v>124</v>
      </c>
      <c r="J9" s="8"/>
      <c r="K9" s="7">
        <v>4.0823611111111113E-3</v>
      </c>
      <c r="L9" s="8"/>
      <c r="M9" s="7">
        <v>2.3090972222222224E-3</v>
      </c>
      <c r="N9" s="7">
        <v>2.3525115740740741E-3</v>
      </c>
      <c r="O9" s="7">
        <v>2.2926967592592595E-3</v>
      </c>
      <c r="P9" s="7">
        <v>2.2603819444444446E-3</v>
      </c>
      <c r="Q9" s="7">
        <v>2.4501388888888889E-3</v>
      </c>
      <c r="R9" s="9">
        <f>M9+N9+O9+P9+Q9</f>
        <v>1.166482638888889E-2</v>
      </c>
      <c r="S9" s="8"/>
      <c r="T9" s="7">
        <v>1.8860879629629629E-3</v>
      </c>
      <c r="U9" s="8"/>
      <c r="V9" s="5">
        <f>K9+R9+T9</f>
        <v>1.7633275462962967E-2</v>
      </c>
      <c r="W9" s="10"/>
      <c r="X9" s="10"/>
    </row>
    <row r="10" spans="1:24" x14ac:dyDescent="0.25">
      <c r="A10" s="8"/>
      <c r="B10" s="6">
        <v>8</v>
      </c>
      <c r="C10" s="6">
        <v>1</v>
      </c>
      <c r="D10" s="6">
        <v>16</v>
      </c>
      <c r="E10" s="6" t="s">
        <v>46</v>
      </c>
      <c r="F10" s="6" t="s">
        <v>47</v>
      </c>
      <c r="G10" s="6" t="s">
        <v>99</v>
      </c>
      <c r="H10" s="6" t="s">
        <v>112</v>
      </c>
      <c r="I10" s="6" t="s">
        <v>123</v>
      </c>
      <c r="J10" s="11"/>
      <c r="K10" s="7">
        <v>4.5978356481481486E-3</v>
      </c>
      <c r="L10" s="11"/>
      <c r="M10" s="7">
        <v>2.0947106481481481E-3</v>
      </c>
      <c r="N10" s="7">
        <v>2.1326851851851854E-3</v>
      </c>
      <c r="O10" s="7">
        <v>2.1732638888888891E-3</v>
      </c>
      <c r="P10" s="7">
        <v>2.1621180555555556E-3</v>
      </c>
      <c r="Q10" s="7">
        <v>2.5303009259259259E-3</v>
      </c>
      <c r="R10" s="9">
        <f>M10+N10+O10+P10+Q10</f>
        <v>1.1093078703703704E-2</v>
      </c>
      <c r="S10" s="11"/>
      <c r="T10" s="7">
        <v>2.0150925925925926E-3</v>
      </c>
      <c r="U10" s="11"/>
      <c r="V10" s="5">
        <f>K10+R10+T10</f>
        <v>1.7706006944444446E-2</v>
      </c>
      <c r="W10" s="10"/>
      <c r="X10" s="10"/>
    </row>
    <row r="11" spans="1:24" x14ac:dyDescent="0.25">
      <c r="A11" s="8"/>
      <c r="B11" s="6">
        <v>9</v>
      </c>
      <c r="C11" s="6">
        <v>1</v>
      </c>
      <c r="D11" s="6">
        <v>44</v>
      </c>
      <c r="E11" s="6" t="s">
        <v>56</v>
      </c>
      <c r="F11" s="6" t="s">
        <v>85</v>
      </c>
      <c r="G11" s="6"/>
      <c r="H11" s="6"/>
      <c r="I11" s="6" t="s">
        <v>125</v>
      </c>
      <c r="J11" s="11"/>
      <c r="K11" s="7">
        <v>4.5522337962962964E-3</v>
      </c>
      <c r="L11" s="11"/>
      <c r="M11" s="7">
        <v>2.1114583333333337E-3</v>
      </c>
      <c r="N11" s="7">
        <v>2.1872453703703702E-3</v>
      </c>
      <c r="O11" s="7">
        <v>2.1966782407407408E-3</v>
      </c>
      <c r="P11" s="7">
        <v>2.177488425925926E-3</v>
      </c>
      <c r="Q11" s="7">
        <v>2.5043634259259259E-3</v>
      </c>
      <c r="R11" s="9">
        <f>M11+N11+O11+P11+Q11</f>
        <v>1.1177233796296296E-2</v>
      </c>
      <c r="S11" s="11"/>
      <c r="T11" s="7">
        <v>1.9914120370370372E-3</v>
      </c>
      <c r="U11" s="11"/>
      <c r="V11" s="5">
        <f>K11+R11+T11</f>
        <v>1.7720879629629632E-2</v>
      </c>
      <c r="W11" s="10"/>
      <c r="X11" s="10"/>
    </row>
    <row r="12" spans="1:24" x14ac:dyDescent="0.25">
      <c r="A12" s="8"/>
      <c r="B12" s="6">
        <v>10</v>
      </c>
      <c r="C12" s="6">
        <v>4</v>
      </c>
      <c r="D12" s="6">
        <v>46</v>
      </c>
      <c r="E12" s="6" t="s">
        <v>87</v>
      </c>
      <c r="F12" s="6" t="s">
        <v>88</v>
      </c>
      <c r="G12" s="6" t="s">
        <v>24</v>
      </c>
      <c r="H12" s="6"/>
      <c r="I12" s="6" t="s">
        <v>124</v>
      </c>
      <c r="J12" s="8"/>
      <c r="K12" s="7">
        <v>4.487199074074074E-3</v>
      </c>
      <c r="L12" s="8"/>
      <c r="M12" s="7">
        <v>2.1632986111111111E-3</v>
      </c>
      <c r="N12" s="7">
        <v>2.1797569444444447E-3</v>
      </c>
      <c r="O12" s="7">
        <v>2.2080439814814814E-3</v>
      </c>
      <c r="P12" s="7">
        <v>2.2600578703703702E-3</v>
      </c>
      <c r="Q12" s="7">
        <v>2.5018518518518519E-3</v>
      </c>
      <c r="R12" s="9">
        <f>M12+N12+O12+P12+Q12</f>
        <v>1.131300925925926E-2</v>
      </c>
      <c r="S12" s="8"/>
      <c r="T12" s="7">
        <v>2.0005324074074075E-3</v>
      </c>
      <c r="U12" s="8"/>
      <c r="V12" s="5">
        <f>K12+R12+T12</f>
        <v>1.7800740740740742E-2</v>
      </c>
      <c r="W12" s="10"/>
      <c r="X12" s="10"/>
    </row>
    <row r="13" spans="1:24" x14ac:dyDescent="0.25">
      <c r="A13" s="8"/>
      <c r="B13" s="6">
        <v>11</v>
      </c>
      <c r="C13" s="6">
        <v>5</v>
      </c>
      <c r="D13" s="6">
        <v>8</v>
      </c>
      <c r="E13" s="6" t="s">
        <v>39</v>
      </c>
      <c r="F13" s="6" t="s">
        <v>40</v>
      </c>
      <c r="G13" s="6" t="s">
        <v>24</v>
      </c>
      <c r="H13" s="6" t="s">
        <v>109</v>
      </c>
      <c r="I13" s="6" t="s">
        <v>122</v>
      </c>
      <c r="J13" s="8"/>
      <c r="K13" s="7">
        <v>4.8954745370370376E-3</v>
      </c>
      <c r="L13" s="8"/>
      <c r="M13" s="7">
        <v>2.0097106481481481E-3</v>
      </c>
      <c r="N13" s="7">
        <v>2.090300925925926E-3</v>
      </c>
      <c r="O13" s="7">
        <v>2.1541087962962963E-3</v>
      </c>
      <c r="P13" s="7">
        <v>2.0997569444444445E-3</v>
      </c>
      <c r="Q13" s="7">
        <v>2.7056018518518518E-3</v>
      </c>
      <c r="R13" s="9">
        <f>M13+N13+O13+P13+Q13</f>
        <v>1.1059479166666665E-2</v>
      </c>
      <c r="S13" s="8"/>
      <c r="T13" s="7">
        <v>1.8750578703703707E-3</v>
      </c>
      <c r="U13" s="8"/>
      <c r="V13" s="5">
        <f>K13+R13+T13</f>
        <v>1.7830011574074073E-2</v>
      </c>
      <c r="W13" s="10"/>
      <c r="X13" s="10"/>
    </row>
    <row r="14" spans="1:24" x14ac:dyDescent="0.25">
      <c r="A14" s="8"/>
      <c r="B14" s="6">
        <v>12</v>
      </c>
      <c r="C14" s="6">
        <v>2</v>
      </c>
      <c r="D14" s="6">
        <v>38</v>
      </c>
      <c r="E14" s="6" t="s">
        <v>56</v>
      </c>
      <c r="F14" s="6" t="s">
        <v>80</v>
      </c>
      <c r="G14" s="6"/>
      <c r="H14" s="6" t="s">
        <v>121</v>
      </c>
      <c r="I14" s="6" t="s">
        <v>125</v>
      </c>
      <c r="J14" s="8"/>
      <c r="K14" s="7">
        <v>4.4902662037037038E-3</v>
      </c>
      <c r="L14" s="8"/>
      <c r="M14" s="7">
        <v>2.1865393518518518E-3</v>
      </c>
      <c r="N14" s="7">
        <v>2.1938541666666664E-3</v>
      </c>
      <c r="O14" s="7">
        <v>2.2394328703703704E-3</v>
      </c>
      <c r="P14" s="7">
        <v>2.2980208333333333E-3</v>
      </c>
      <c r="Q14" s="7">
        <v>2.6861574074074075E-3</v>
      </c>
      <c r="R14" s="9">
        <f>M14+N14+O14+P14+Q14</f>
        <v>1.1604004629629631E-2</v>
      </c>
      <c r="S14" s="8"/>
      <c r="T14" s="7">
        <v>1.9131481481481482E-3</v>
      </c>
      <c r="U14" s="8"/>
      <c r="V14" s="5">
        <f>K14+R14+T14</f>
        <v>1.8007418981481484E-2</v>
      </c>
      <c r="W14" s="10"/>
      <c r="X14" s="10"/>
    </row>
    <row r="15" spans="1:24" x14ac:dyDescent="0.25">
      <c r="A15" s="8"/>
      <c r="B15" s="6">
        <v>13</v>
      </c>
      <c r="C15" s="6">
        <v>6</v>
      </c>
      <c r="D15" s="6">
        <v>1</v>
      </c>
      <c r="E15" s="6" t="s">
        <v>29</v>
      </c>
      <c r="F15" s="6" t="s">
        <v>30</v>
      </c>
      <c r="G15" s="6"/>
      <c r="H15" s="6"/>
      <c r="I15" s="6" t="s">
        <v>122</v>
      </c>
      <c r="J15" s="8"/>
      <c r="K15" s="7">
        <v>4.2791550925925922E-3</v>
      </c>
      <c r="L15" s="8"/>
      <c r="M15" s="7">
        <v>2.2922453703703703E-3</v>
      </c>
      <c r="N15" s="7">
        <v>2.3224652777777779E-3</v>
      </c>
      <c r="O15" s="7">
        <v>2.3206365740740744E-3</v>
      </c>
      <c r="P15" s="7">
        <v>2.4526504629629633E-3</v>
      </c>
      <c r="Q15" s="7">
        <v>2.7012731481481484E-3</v>
      </c>
      <c r="R15" s="9">
        <f>M15+N15+O15+P15+Q15</f>
        <v>1.2089270833333336E-2</v>
      </c>
      <c r="S15" s="8"/>
      <c r="T15" s="7">
        <v>1.7209027777777778E-3</v>
      </c>
      <c r="U15" s="8"/>
      <c r="V15" s="5">
        <f>K15+R15+T15</f>
        <v>1.8089328703703708E-2</v>
      </c>
      <c r="W15" s="10"/>
      <c r="X15" s="10"/>
    </row>
    <row r="16" spans="1:24" x14ac:dyDescent="0.25">
      <c r="A16" s="8"/>
      <c r="B16" s="6">
        <v>14</v>
      </c>
      <c r="C16" s="6">
        <v>2</v>
      </c>
      <c r="D16" s="6">
        <v>9</v>
      </c>
      <c r="E16" s="6" t="s">
        <v>41</v>
      </c>
      <c r="F16" s="6" t="s">
        <v>42</v>
      </c>
      <c r="G16" s="6" t="s">
        <v>98</v>
      </c>
      <c r="H16" s="6" t="s">
        <v>110</v>
      </c>
      <c r="I16" s="6" t="s">
        <v>123</v>
      </c>
      <c r="J16" s="8"/>
      <c r="K16" s="7">
        <v>4.6189814814814817E-3</v>
      </c>
      <c r="L16" s="8"/>
      <c r="M16" s="7">
        <v>2.2533796296296299E-3</v>
      </c>
      <c r="N16" s="7">
        <v>2.3171180555555558E-3</v>
      </c>
      <c r="O16" s="7">
        <v>2.3088541666666665E-3</v>
      </c>
      <c r="P16" s="7">
        <v>2.3343981481481484E-3</v>
      </c>
      <c r="Q16" s="7">
        <v>2.5394212962962961E-3</v>
      </c>
      <c r="R16" s="9">
        <f>M16+N16+O16+P16+Q16</f>
        <v>1.1753171296296298E-2</v>
      </c>
      <c r="S16" s="8"/>
      <c r="T16" s="7">
        <v>1.9767824074074071E-3</v>
      </c>
      <c r="U16" s="8"/>
      <c r="V16" s="5">
        <f>K16+R16+T16</f>
        <v>1.8348935185185187E-2</v>
      </c>
      <c r="W16" s="10"/>
      <c r="X16" s="10"/>
    </row>
    <row r="17" spans="1:25" x14ac:dyDescent="0.25">
      <c r="A17" s="8"/>
      <c r="B17" s="6">
        <v>15</v>
      </c>
      <c r="C17" s="6">
        <v>5</v>
      </c>
      <c r="D17" s="6">
        <v>35</v>
      </c>
      <c r="E17" s="6" t="s">
        <v>74</v>
      </c>
      <c r="F17" s="6" t="s">
        <v>75</v>
      </c>
      <c r="G17" s="6" t="s">
        <v>95</v>
      </c>
      <c r="H17" s="6"/>
      <c r="I17" s="6" t="s">
        <v>124</v>
      </c>
      <c r="J17" s="11"/>
      <c r="K17" s="7">
        <v>4.4933796296296293E-3</v>
      </c>
      <c r="L17" s="11"/>
      <c r="M17" s="7">
        <v>2.206226851851852E-3</v>
      </c>
      <c r="N17" s="7">
        <v>2.3292245370370372E-3</v>
      </c>
      <c r="O17" s="7">
        <v>2.3634259259259259E-3</v>
      </c>
      <c r="P17" s="7">
        <v>2.3656018518518518E-3</v>
      </c>
      <c r="Q17" s="7">
        <v>2.6431828703703704E-3</v>
      </c>
      <c r="R17" s="9">
        <f>M17+N17+O17+P17+Q17</f>
        <v>1.1907662037037038E-2</v>
      </c>
      <c r="S17" s="11"/>
      <c r="T17" s="7">
        <v>1.9489120370370372E-3</v>
      </c>
      <c r="U17" s="11"/>
      <c r="V17" s="5">
        <f>K17+R17+T17</f>
        <v>1.8349953703703705E-2</v>
      </c>
      <c r="W17" s="10"/>
      <c r="X17" s="10"/>
    </row>
    <row r="18" spans="1:25" x14ac:dyDescent="0.25">
      <c r="A18" s="8"/>
      <c r="B18" s="6">
        <v>16</v>
      </c>
      <c r="C18" s="6">
        <v>6</v>
      </c>
      <c r="D18" s="6">
        <v>50</v>
      </c>
      <c r="E18" s="6" t="s">
        <v>92</v>
      </c>
      <c r="F18" s="6" t="s">
        <v>93</v>
      </c>
      <c r="G18" s="6" t="s">
        <v>96</v>
      </c>
      <c r="H18" s="6"/>
      <c r="I18" s="6" t="s">
        <v>124</v>
      </c>
      <c r="J18" s="3"/>
      <c r="K18" s="7">
        <v>4.5246527777777776E-3</v>
      </c>
      <c r="L18" s="4"/>
      <c r="M18" s="7">
        <v>2.2930787037037039E-3</v>
      </c>
      <c r="N18" s="7">
        <v>2.3277662037037034E-3</v>
      </c>
      <c r="O18" s="7">
        <v>2.3933680555555557E-3</v>
      </c>
      <c r="P18" s="7">
        <v>2.3793634259259258E-3</v>
      </c>
      <c r="Q18" s="7">
        <v>2.6012152777777778E-3</v>
      </c>
      <c r="R18" s="9">
        <f>M18+N18+O18+P18+Q18</f>
        <v>1.1994791666666667E-2</v>
      </c>
      <c r="S18" s="3"/>
      <c r="T18" s="7">
        <v>1.8795949074074073E-3</v>
      </c>
      <c r="U18" s="3"/>
      <c r="V18" s="5">
        <f>K18+R18+T18</f>
        <v>1.8399039351851852E-2</v>
      </c>
      <c r="W18" s="10"/>
      <c r="X18" s="10"/>
    </row>
    <row r="19" spans="1:25" x14ac:dyDescent="0.25">
      <c r="A19" s="8"/>
      <c r="B19" s="6">
        <v>17</v>
      </c>
      <c r="C19" s="6">
        <v>7</v>
      </c>
      <c r="D19" s="6">
        <v>7</v>
      </c>
      <c r="E19" s="6" t="s">
        <v>37</v>
      </c>
      <c r="F19" s="6" t="s">
        <v>38</v>
      </c>
      <c r="G19" s="6" t="s">
        <v>97</v>
      </c>
      <c r="H19" s="6" t="s">
        <v>108</v>
      </c>
      <c r="I19" s="6" t="s">
        <v>122</v>
      </c>
      <c r="K19" s="7">
        <v>4.9143287037037037E-3</v>
      </c>
      <c r="M19" s="7">
        <v>2.1632638888888886E-3</v>
      </c>
      <c r="N19" s="7">
        <v>2.2597337962962966E-3</v>
      </c>
      <c r="O19" s="7">
        <v>2.2445833333333332E-3</v>
      </c>
      <c r="P19" s="7">
        <v>2.1972337962962961E-3</v>
      </c>
      <c r="Q19" s="7">
        <v>2.5925000000000002E-3</v>
      </c>
      <c r="R19" s="9">
        <f>M19+N19+O19+P19+Q19</f>
        <v>1.1457314814814816E-2</v>
      </c>
      <c r="T19" s="7">
        <v>2.0603240740740742E-3</v>
      </c>
      <c r="V19" s="5">
        <f>K19+R19+T19</f>
        <v>1.8431967592592594E-2</v>
      </c>
      <c r="W19" s="10"/>
      <c r="X19" s="10"/>
    </row>
    <row r="20" spans="1:25" x14ac:dyDescent="0.25">
      <c r="A20" s="8"/>
      <c r="B20" s="6">
        <v>18</v>
      </c>
      <c r="C20" s="6">
        <v>8</v>
      </c>
      <c r="D20" s="6">
        <v>19</v>
      </c>
      <c r="E20" s="6" t="s">
        <v>52</v>
      </c>
      <c r="F20" s="6" t="s">
        <v>53</v>
      </c>
      <c r="G20" s="6" t="s">
        <v>95</v>
      </c>
      <c r="H20" s="6" t="s">
        <v>113</v>
      </c>
      <c r="I20" s="6" t="s">
        <v>122</v>
      </c>
      <c r="J20" s="8"/>
      <c r="K20" s="7">
        <v>4.9377662037037038E-3</v>
      </c>
      <c r="L20" s="8"/>
      <c r="M20" s="7">
        <v>2.1615624999999999E-3</v>
      </c>
      <c r="N20" s="7">
        <v>2.2327777777777775E-3</v>
      </c>
      <c r="O20" s="7">
        <v>2.2146064814814815E-3</v>
      </c>
      <c r="P20" s="7">
        <v>2.2013541666666666E-3</v>
      </c>
      <c r="Q20" s="7">
        <v>2.614733796296296E-3</v>
      </c>
      <c r="R20" s="9">
        <f>M20+N20+O20+P20+Q20</f>
        <v>1.1425034722222222E-2</v>
      </c>
      <c r="S20" s="8"/>
      <c r="T20" s="7">
        <v>2.1757060185185187E-3</v>
      </c>
      <c r="U20" s="8"/>
      <c r="V20" s="5">
        <f>K20+R20+T20</f>
        <v>1.8538506944444446E-2</v>
      </c>
      <c r="W20" s="10"/>
      <c r="X20" s="10"/>
    </row>
    <row r="21" spans="1:25" x14ac:dyDescent="0.25">
      <c r="A21" s="8"/>
      <c r="B21" s="6">
        <v>19</v>
      </c>
      <c r="C21" s="6">
        <v>3</v>
      </c>
      <c r="D21" s="6">
        <v>51</v>
      </c>
      <c r="E21" s="6" t="s">
        <v>20</v>
      </c>
      <c r="F21" s="6" t="s">
        <v>94</v>
      </c>
      <c r="G21" s="6" t="s">
        <v>105</v>
      </c>
      <c r="H21" s="6"/>
      <c r="I21" s="6" t="s">
        <v>125</v>
      </c>
      <c r="J21" s="8"/>
      <c r="K21" s="7">
        <v>4.6319097222222222E-3</v>
      </c>
      <c r="L21" s="8"/>
      <c r="M21" s="7">
        <v>2.1962847222222223E-3</v>
      </c>
      <c r="N21" s="7">
        <v>2.3451620370370371E-3</v>
      </c>
      <c r="O21" s="7">
        <v>2.3211689814814818E-3</v>
      </c>
      <c r="P21" s="7">
        <v>2.3419907407407404E-3</v>
      </c>
      <c r="Q21" s="7">
        <v>2.5396643518518515E-3</v>
      </c>
      <c r="R21" s="9">
        <f>M21+N21+O21+P21+Q21</f>
        <v>1.1744270833333332E-2</v>
      </c>
      <c r="S21" s="8"/>
      <c r="T21" s="7">
        <v>2.1713773148148148E-3</v>
      </c>
      <c r="U21" s="8"/>
      <c r="V21" s="5">
        <f>K21+R21+T21</f>
        <v>1.8547557870370369E-2</v>
      </c>
      <c r="W21" s="10"/>
      <c r="X21" s="10"/>
    </row>
    <row r="22" spans="1:25" x14ac:dyDescent="0.25">
      <c r="A22" s="8"/>
      <c r="B22" s="6">
        <v>20</v>
      </c>
      <c r="C22" s="6">
        <v>3</v>
      </c>
      <c r="D22" s="6">
        <v>18</v>
      </c>
      <c r="E22" s="6" t="s">
        <v>50</v>
      </c>
      <c r="F22" s="6" t="s">
        <v>51</v>
      </c>
      <c r="G22" s="6" t="s">
        <v>99</v>
      </c>
      <c r="H22" s="6"/>
      <c r="I22" s="6" t="s">
        <v>123</v>
      </c>
      <c r="K22" s="7">
        <v>4.7800925925925919E-3</v>
      </c>
      <c r="M22" s="7">
        <v>2.327060185185185E-3</v>
      </c>
      <c r="N22" s="7">
        <v>2.3373263888888892E-3</v>
      </c>
      <c r="O22" s="7">
        <v>2.2492939814814819E-3</v>
      </c>
      <c r="P22" s="7">
        <v>2.2658449074074074E-3</v>
      </c>
      <c r="Q22" s="7">
        <v>2.5883101851851852E-3</v>
      </c>
      <c r="R22" s="9">
        <f>M22+N22+O22+P22+Q22</f>
        <v>1.1767835648148149E-2</v>
      </c>
      <c r="T22" s="7">
        <v>2.1100347222222223E-3</v>
      </c>
      <c r="V22" s="5">
        <f>K22+R22+T22</f>
        <v>1.8657962962962963E-2</v>
      </c>
      <c r="W22" s="10"/>
      <c r="X22" s="10"/>
    </row>
    <row r="23" spans="1:25" x14ac:dyDescent="0.25">
      <c r="A23" s="8"/>
      <c r="B23" s="6">
        <v>21</v>
      </c>
      <c r="C23" s="6">
        <v>9</v>
      </c>
      <c r="D23" s="6">
        <v>29</v>
      </c>
      <c r="E23" s="6" t="s">
        <v>67</v>
      </c>
      <c r="F23" s="6" t="s">
        <v>68</v>
      </c>
      <c r="G23" s="6" t="s">
        <v>24</v>
      </c>
      <c r="H23" s="6" t="s">
        <v>117</v>
      </c>
      <c r="I23" s="6" t="s">
        <v>122</v>
      </c>
      <c r="J23" s="11"/>
      <c r="K23" s="7">
        <v>5.0419444444444444E-3</v>
      </c>
      <c r="L23" s="11"/>
      <c r="M23" s="7">
        <v>2.1262615740740743E-3</v>
      </c>
      <c r="N23" s="7">
        <v>2.1991898148148148E-3</v>
      </c>
      <c r="O23" s="7">
        <v>2.1939930555555554E-3</v>
      </c>
      <c r="P23" s="7">
        <v>2.184189814814815E-3</v>
      </c>
      <c r="Q23" s="7">
        <v>2.6804629629629626E-3</v>
      </c>
      <c r="R23" s="9">
        <f>M23+N23+O23+P23+Q23</f>
        <v>1.1384097222222221E-2</v>
      </c>
      <c r="S23" s="11"/>
      <c r="T23" s="7">
        <v>2.3006597222222222E-3</v>
      </c>
      <c r="U23" s="11"/>
      <c r="V23" s="5">
        <f>K23+R23+T23</f>
        <v>1.8726701388888888E-2</v>
      </c>
      <c r="W23" s="10"/>
      <c r="X23" s="10"/>
    </row>
    <row r="24" spans="1:25" x14ac:dyDescent="0.25">
      <c r="A24" s="8"/>
      <c r="B24" s="6">
        <v>22</v>
      </c>
      <c r="C24" s="6">
        <v>10</v>
      </c>
      <c r="D24" s="6">
        <v>4</v>
      </c>
      <c r="E24" s="6" t="s">
        <v>17</v>
      </c>
      <c r="F24" s="6" t="s">
        <v>33</v>
      </c>
      <c r="G24" s="6" t="s">
        <v>24</v>
      </c>
      <c r="H24" s="6" t="s">
        <v>107</v>
      </c>
      <c r="I24" s="6" t="s">
        <v>122</v>
      </c>
      <c r="K24" s="7">
        <v>4.6867476851851853E-3</v>
      </c>
      <c r="M24" s="7">
        <v>2.4057060185185184E-3</v>
      </c>
      <c r="N24" s="7">
        <v>2.3116319444444443E-3</v>
      </c>
      <c r="O24" s="7">
        <v>2.3365277777777781E-3</v>
      </c>
      <c r="P24" s="7">
        <v>2.3955439814814816E-3</v>
      </c>
      <c r="Q24" s="7">
        <v>2.8101620370370368E-3</v>
      </c>
      <c r="R24" s="9">
        <f>M24+N24+O24+P24+Q24</f>
        <v>1.2259571759259258E-2</v>
      </c>
      <c r="T24" s="7">
        <v>1.9409837962962963E-3</v>
      </c>
      <c r="V24" s="5">
        <f>K24+R24+T24</f>
        <v>1.8887303240740741E-2</v>
      </c>
      <c r="W24" s="10"/>
      <c r="X24" s="10"/>
    </row>
    <row r="25" spans="1:25" x14ac:dyDescent="0.25">
      <c r="A25" s="8"/>
      <c r="B25" s="6">
        <v>23</v>
      </c>
      <c r="C25" s="6">
        <v>4</v>
      </c>
      <c r="D25" s="6">
        <v>37</v>
      </c>
      <c r="E25" s="6" t="s">
        <v>78</v>
      </c>
      <c r="F25" s="6" t="s">
        <v>79</v>
      </c>
      <c r="G25" s="6" t="s">
        <v>95</v>
      </c>
      <c r="H25" s="6"/>
      <c r="I25" s="6" t="s">
        <v>125</v>
      </c>
      <c r="J25" s="11"/>
      <c r="K25" s="7">
        <v>4.7449189814814819E-3</v>
      </c>
      <c r="L25" s="11"/>
      <c r="M25" s="7">
        <v>2.3490277777777776E-3</v>
      </c>
      <c r="N25" s="7">
        <v>2.3612615740740742E-3</v>
      </c>
      <c r="O25" s="7">
        <v>2.3441319444444443E-3</v>
      </c>
      <c r="P25" s="7">
        <v>2.4378125000000003E-3</v>
      </c>
      <c r="Q25" s="7">
        <v>2.7499305555555558E-3</v>
      </c>
      <c r="R25" s="9">
        <f>M25+N25+O25+P25+Q25</f>
        <v>1.2242164351851853E-2</v>
      </c>
      <c r="S25" s="11"/>
      <c r="T25" s="7">
        <v>2.0434143518518518E-3</v>
      </c>
      <c r="U25" s="11"/>
      <c r="V25" s="5">
        <f>K25+R25+T25</f>
        <v>1.9030497685185187E-2</v>
      </c>
      <c r="W25" s="10"/>
      <c r="X25" s="10"/>
    </row>
    <row r="26" spans="1:25" x14ac:dyDescent="0.25">
      <c r="A26" s="8"/>
      <c r="B26" s="6">
        <v>24</v>
      </c>
      <c r="C26" s="6">
        <v>11</v>
      </c>
      <c r="D26" s="6">
        <v>22</v>
      </c>
      <c r="E26" s="6" t="s">
        <v>57</v>
      </c>
      <c r="F26" s="6" t="s">
        <v>58</v>
      </c>
      <c r="G26" s="6" t="s">
        <v>24</v>
      </c>
      <c r="H26" s="6"/>
      <c r="I26" s="6" t="s">
        <v>122</v>
      </c>
      <c r="K26" s="7">
        <v>5.3082754629629634E-3</v>
      </c>
      <c r="M26" s="7">
        <v>2.1166087962962961E-3</v>
      </c>
      <c r="N26" s="7">
        <v>2.2047569444444445E-3</v>
      </c>
      <c r="O26" s="7">
        <v>2.2823958333333333E-3</v>
      </c>
      <c r="P26" s="7">
        <v>2.2190162037037035E-3</v>
      </c>
      <c r="Q26" s="7">
        <v>2.7953472222222221E-3</v>
      </c>
      <c r="R26" s="9">
        <f>M26+N26+O26+P26+Q26</f>
        <v>1.1618124999999998E-2</v>
      </c>
      <c r="T26" s="7">
        <v>2.3129282407407408E-3</v>
      </c>
      <c r="V26" s="5">
        <f>K26+R26+T26</f>
        <v>1.9239328703703703E-2</v>
      </c>
      <c r="W26" s="10"/>
      <c r="X26" s="10"/>
    </row>
    <row r="27" spans="1:25" x14ac:dyDescent="0.25">
      <c r="A27" s="8"/>
      <c r="B27" s="6">
        <v>25</v>
      </c>
      <c r="C27" s="6">
        <v>12</v>
      </c>
      <c r="D27" s="6">
        <v>31</v>
      </c>
      <c r="E27" s="6" t="s">
        <v>69</v>
      </c>
      <c r="F27" s="6" t="s">
        <v>22</v>
      </c>
      <c r="G27" s="6" t="s">
        <v>24</v>
      </c>
      <c r="H27" s="6" t="s">
        <v>118</v>
      </c>
      <c r="I27" s="6" t="s">
        <v>122</v>
      </c>
      <c r="K27" s="7">
        <v>5.3090856481481478E-3</v>
      </c>
      <c r="M27" s="7">
        <v>2.2619212962962962E-3</v>
      </c>
      <c r="N27" s="7">
        <v>2.2625810185185184E-3</v>
      </c>
      <c r="O27" s="7">
        <v>2.3567824074074073E-3</v>
      </c>
      <c r="P27" s="7">
        <v>2.431585648148148E-3</v>
      </c>
      <c r="Q27" s="7">
        <v>2.8241782407407412E-3</v>
      </c>
      <c r="R27" s="9">
        <f>M27+N27+O27+P27+Q27</f>
        <v>1.2137048611111112E-2</v>
      </c>
      <c r="T27" s="7">
        <v>2.2405555555555555E-3</v>
      </c>
      <c r="V27" s="5">
        <f>K27+R27+T27</f>
        <v>1.9686689814814817E-2</v>
      </c>
      <c r="W27" s="10"/>
      <c r="X27" s="10"/>
    </row>
    <row r="28" spans="1:25" x14ac:dyDescent="0.25">
      <c r="A28" s="8"/>
      <c r="B28" s="6">
        <v>26</v>
      </c>
      <c r="C28" s="6">
        <v>5</v>
      </c>
      <c r="D28" s="6">
        <v>41</v>
      </c>
      <c r="E28" s="6" t="s">
        <v>82</v>
      </c>
      <c r="F28" s="6" t="s">
        <v>16</v>
      </c>
      <c r="G28" s="6" t="s">
        <v>99</v>
      </c>
      <c r="H28" s="6"/>
      <c r="I28" s="6" t="s">
        <v>125</v>
      </c>
      <c r="J28" s="8"/>
      <c r="K28" s="7">
        <v>4.9330324074074077E-3</v>
      </c>
      <c r="L28" s="8"/>
      <c r="M28" s="7">
        <v>2.3722685185185183E-3</v>
      </c>
      <c r="N28" s="7">
        <v>2.5059837962962965E-3</v>
      </c>
      <c r="O28" s="7">
        <v>2.5522916666666667E-3</v>
      </c>
      <c r="P28" s="7">
        <v>2.5578240740740739E-3</v>
      </c>
      <c r="Q28" s="7">
        <v>2.850891203703704E-3</v>
      </c>
      <c r="R28" s="9">
        <f>M28+N28+O28+P28+Q28</f>
        <v>1.2839259259259259E-2</v>
      </c>
      <c r="S28" s="8"/>
      <c r="T28" s="7">
        <v>2.0745949074074074E-3</v>
      </c>
      <c r="U28" s="8"/>
      <c r="V28" s="5">
        <f>K28+R28+T28</f>
        <v>1.9846886574074074E-2</v>
      </c>
      <c r="W28" s="10"/>
      <c r="X28" s="10"/>
    </row>
    <row r="29" spans="1:25" x14ac:dyDescent="0.25">
      <c r="A29" s="8"/>
      <c r="B29" s="6">
        <v>27</v>
      </c>
      <c r="C29" s="6">
        <v>4</v>
      </c>
      <c r="D29" s="6">
        <v>6</v>
      </c>
      <c r="E29" s="6" t="s">
        <v>36</v>
      </c>
      <c r="F29" s="6" t="s">
        <v>14</v>
      </c>
      <c r="G29" s="6" t="s">
        <v>96</v>
      </c>
      <c r="H29" s="6"/>
      <c r="I29" s="6" t="s">
        <v>123</v>
      </c>
      <c r="K29" s="7">
        <v>4.9032638888888884E-3</v>
      </c>
      <c r="M29" s="7">
        <v>2.4650810185185188E-3</v>
      </c>
      <c r="N29" s="7">
        <v>2.5740046296296296E-3</v>
      </c>
      <c r="O29" s="7">
        <v>2.5766666666666668E-3</v>
      </c>
      <c r="P29" s="7">
        <v>2.6101736111111113E-3</v>
      </c>
      <c r="Q29" s="7">
        <v>2.8671527777777779E-3</v>
      </c>
      <c r="R29" s="9">
        <f>M29+N29+O29+P29+Q29</f>
        <v>1.3093078703703704E-2</v>
      </c>
      <c r="T29" s="7">
        <v>2.0549537037037038E-3</v>
      </c>
      <c r="V29" s="5">
        <f>K29+R29+T29</f>
        <v>2.0051296296296296E-2</v>
      </c>
      <c r="W29" s="10"/>
      <c r="X29" s="10"/>
      <c r="Y29" s="10"/>
    </row>
    <row r="30" spans="1:25" x14ac:dyDescent="0.25">
      <c r="A30" s="8"/>
      <c r="B30" s="6">
        <v>28</v>
      </c>
      <c r="C30" s="6">
        <v>7</v>
      </c>
      <c r="D30" s="6">
        <v>48</v>
      </c>
      <c r="E30" s="6" t="s">
        <v>91</v>
      </c>
      <c r="F30" s="6" t="s">
        <v>66</v>
      </c>
      <c r="G30" s="6" t="s">
        <v>24</v>
      </c>
      <c r="H30" s="6"/>
      <c r="I30" s="6" t="s">
        <v>124</v>
      </c>
      <c r="J30" s="11"/>
      <c r="K30" s="7">
        <v>4.9225578703703705E-3</v>
      </c>
      <c r="L30" s="11"/>
      <c r="M30" s="7">
        <v>2.4227199074074077E-3</v>
      </c>
      <c r="N30" s="7">
        <v>2.539490740740741E-3</v>
      </c>
      <c r="O30" s="7">
        <v>2.5710532407407405E-3</v>
      </c>
      <c r="P30" s="7">
        <v>2.5583912037037038E-3</v>
      </c>
      <c r="Q30" s="7">
        <v>2.8421180555555556E-3</v>
      </c>
      <c r="R30" s="9">
        <f>M30+N30+O30+P30+Q30</f>
        <v>1.2933773148148149E-2</v>
      </c>
      <c r="S30" s="11"/>
      <c r="T30" s="7">
        <v>2.2005555555555559E-3</v>
      </c>
      <c r="U30" s="11"/>
      <c r="V30" s="5">
        <f>K30+R30+T30</f>
        <v>2.0056886574074076E-2</v>
      </c>
      <c r="W30" s="10"/>
      <c r="X30" s="10"/>
    </row>
    <row r="31" spans="1:25" x14ac:dyDescent="0.25">
      <c r="A31" s="8"/>
      <c r="B31" s="6">
        <v>29</v>
      </c>
      <c r="C31" s="6">
        <v>5</v>
      </c>
      <c r="D31" s="6">
        <v>24</v>
      </c>
      <c r="E31" s="6" t="s">
        <v>60</v>
      </c>
      <c r="F31" s="6" t="s">
        <v>61</v>
      </c>
      <c r="G31" s="6" t="s">
        <v>24</v>
      </c>
      <c r="H31" s="6" t="s">
        <v>115</v>
      </c>
      <c r="I31" s="6" t="s">
        <v>123</v>
      </c>
      <c r="J31" s="11"/>
      <c r="K31" s="7">
        <v>5.5540162037037042E-3</v>
      </c>
      <c r="L31" s="11"/>
      <c r="M31" s="7">
        <v>2.5610185185185185E-3</v>
      </c>
      <c r="N31" s="7">
        <v>2.5486111111111113E-3</v>
      </c>
      <c r="O31" s="7">
        <v>2.5112615740740742E-3</v>
      </c>
      <c r="P31" s="7">
        <v>2.5261342592592597E-3</v>
      </c>
      <c r="Q31" s="7">
        <v>2.7633449074074075E-3</v>
      </c>
      <c r="R31" s="9">
        <f>M31+N31+O31+P31+Q31</f>
        <v>1.2910370370370371E-2</v>
      </c>
      <c r="S31" s="11"/>
      <c r="T31" s="7">
        <v>2.3078356481481483E-3</v>
      </c>
      <c r="U31" s="11"/>
      <c r="V31" s="5">
        <f>K31+R31+T31</f>
        <v>2.0772222222222223E-2</v>
      </c>
      <c r="W31" s="10"/>
      <c r="X31" s="10"/>
    </row>
    <row r="32" spans="1:25" x14ac:dyDescent="0.25">
      <c r="A32" s="8"/>
      <c r="B32" s="6">
        <v>30</v>
      </c>
      <c r="C32" s="6">
        <v>6</v>
      </c>
      <c r="D32" s="6">
        <v>25</v>
      </c>
      <c r="E32" s="6" t="s">
        <v>46</v>
      </c>
      <c r="F32" s="6" t="s">
        <v>62</v>
      </c>
      <c r="G32" s="6" t="s">
        <v>24</v>
      </c>
      <c r="H32" s="6" t="s">
        <v>116</v>
      </c>
      <c r="I32" s="6" t="s">
        <v>123</v>
      </c>
      <c r="J32" s="11"/>
      <c r="K32" s="7">
        <v>5.7181365740740743E-3</v>
      </c>
      <c r="L32" s="11"/>
      <c r="M32" s="7">
        <v>2.4032870370370367E-3</v>
      </c>
      <c r="N32" s="7">
        <v>2.5396643518518515E-3</v>
      </c>
      <c r="O32" s="7">
        <v>2.5155092592592594E-3</v>
      </c>
      <c r="P32" s="7">
        <v>2.5225231481481483E-3</v>
      </c>
      <c r="Q32" s="7">
        <v>2.7979050925925927E-3</v>
      </c>
      <c r="R32" s="9">
        <f>M32+N32+O32+P32+Q32</f>
        <v>1.277888888888889E-2</v>
      </c>
      <c r="S32" s="11"/>
      <c r="T32" s="7">
        <v>2.7243981481481481E-3</v>
      </c>
      <c r="U32" s="11"/>
      <c r="V32" s="5">
        <f>K32+R32+T32</f>
        <v>2.1221423611111113E-2</v>
      </c>
      <c r="W32" s="10"/>
      <c r="X32" s="10"/>
    </row>
    <row r="33" spans="1:24" x14ac:dyDescent="0.25">
      <c r="A33" s="8"/>
      <c r="B33" s="6">
        <v>31</v>
      </c>
      <c r="C33" s="6">
        <v>13</v>
      </c>
      <c r="D33" s="6">
        <v>2</v>
      </c>
      <c r="E33" s="6" t="s">
        <v>31</v>
      </c>
      <c r="F33" s="6" t="s">
        <v>32</v>
      </c>
      <c r="G33" s="6" t="s">
        <v>24</v>
      </c>
      <c r="H33" s="6" t="s">
        <v>106</v>
      </c>
      <c r="I33" s="6" t="s">
        <v>122</v>
      </c>
      <c r="J33" s="3"/>
      <c r="K33" s="7">
        <v>5.1549189814814817E-3</v>
      </c>
      <c r="L33" s="4"/>
      <c r="M33" s="7">
        <v>2.8635416666666666E-3</v>
      </c>
      <c r="N33" s="7">
        <v>2.8350694444444439E-3</v>
      </c>
      <c r="O33" s="7">
        <v>2.757037037037037E-3</v>
      </c>
      <c r="P33" s="7">
        <v>2.7376967592592592E-3</v>
      </c>
      <c r="Q33" s="7">
        <v>2.9024768518518523E-3</v>
      </c>
      <c r="R33" s="9">
        <f>M33+N33+O33+P33+Q33</f>
        <v>1.4095821759259259E-2</v>
      </c>
      <c r="S33" s="3"/>
      <c r="T33" s="7">
        <v>2.2353356481481482E-3</v>
      </c>
      <c r="U33" s="3"/>
      <c r="V33" s="5">
        <f>K33+R33+T33</f>
        <v>2.148607638888889E-2</v>
      </c>
      <c r="W33" s="10"/>
      <c r="X33" s="10"/>
    </row>
    <row r="34" spans="1:24" x14ac:dyDescent="0.25">
      <c r="A34" s="8"/>
      <c r="B34" s="6">
        <v>32</v>
      </c>
      <c r="C34" s="6">
        <v>14</v>
      </c>
      <c r="D34" s="6">
        <v>27</v>
      </c>
      <c r="E34" s="6" t="s">
        <v>65</v>
      </c>
      <c r="F34" s="6" t="s">
        <v>19</v>
      </c>
      <c r="G34" s="6" t="s">
        <v>102</v>
      </c>
      <c r="H34" s="6"/>
      <c r="I34" s="6" t="s">
        <v>122</v>
      </c>
      <c r="J34" s="11"/>
      <c r="K34" s="7">
        <v>5.1511342592592598E-3</v>
      </c>
      <c r="L34" s="11"/>
      <c r="M34" s="7">
        <v>2.7602777777777777E-3</v>
      </c>
      <c r="N34" s="7">
        <v>2.7765162037037034E-3</v>
      </c>
      <c r="O34" s="7">
        <v>2.7466550925925926E-3</v>
      </c>
      <c r="P34" s="7">
        <v>2.7175578703703702E-3</v>
      </c>
      <c r="Q34" s="7">
        <v>3.040231481481481E-3</v>
      </c>
      <c r="R34" s="9">
        <f>M34+N34+O34+P34+Q34</f>
        <v>1.4041238425925924E-2</v>
      </c>
      <c r="S34" s="11"/>
      <c r="T34" s="7">
        <v>2.3969675925925925E-3</v>
      </c>
      <c r="U34" s="11"/>
      <c r="V34" s="5">
        <f>K34+R34+T34</f>
        <v>2.1589340277777778E-2</v>
      </c>
      <c r="W34" s="10"/>
      <c r="X34" s="10"/>
    </row>
    <row r="35" spans="1:24" x14ac:dyDescent="0.25">
      <c r="A35" s="8"/>
      <c r="B35" s="6">
        <v>33</v>
      </c>
      <c r="C35" s="6">
        <v>15</v>
      </c>
      <c r="D35" s="6">
        <v>20</v>
      </c>
      <c r="E35" s="6" t="s">
        <v>54</v>
      </c>
      <c r="F35" s="6" t="s">
        <v>55</v>
      </c>
      <c r="G35" s="6" t="s">
        <v>98</v>
      </c>
      <c r="H35" s="6"/>
      <c r="I35" s="6" t="s">
        <v>122</v>
      </c>
      <c r="J35" s="11"/>
      <c r="K35" s="7">
        <v>4.6728356481481482E-3</v>
      </c>
      <c r="L35" s="11"/>
      <c r="M35" s="7">
        <v>3.1442708333333336E-3</v>
      </c>
      <c r="N35" s="7">
        <v>3.2343634259259257E-3</v>
      </c>
      <c r="O35" s="7">
        <v>2.9264930555555554E-3</v>
      </c>
      <c r="P35" s="7">
        <v>2.9173032407407411E-3</v>
      </c>
      <c r="Q35" s="7">
        <v>3.0907523148148148E-3</v>
      </c>
      <c r="R35" s="9">
        <f>M35+N35+O35+P35+Q35</f>
        <v>1.5313182870370371E-2</v>
      </c>
      <c r="S35" s="11"/>
      <c r="T35" s="7">
        <v>2.0396064814814817E-3</v>
      </c>
      <c r="U35" s="11"/>
      <c r="V35" s="5">
        <f>K35+R35+T35</f>
        <v>2.2025625000000004E-2</v>
      </c>
      <c r="W35" s="10"/>
      <c r="X35" s="10"/>
    </row>
    <row r="36" spans="1:24" x14ac:dyDescent="0.25">
      <c r="A36" s="8"/>
      <c r="B36" s="6">
        <v>34</v>
      </c>
      <c r="C36" s="6">
        <v>6</v>
      </c>
      <c r="D36" s="6">
        <v>43</v>
      </c>
      <c r="E36" s="6" t="s">
        <v>78</v>
      </c>
      <c r="F36" s="6" t="s">
        <v>84</v>
      </c>
      <c r="G36" s="6"/>
      <c r="H36" s="6"/>
      <c r="I36" s="6" t="s">
        <v>125</v>
      </c>
      <c r="J36" s="11"/>
      <c r="K36" s="7">
        <v>7.025879629629631E-3</v>
      </c>
      <c r="L36" s="11"/>
      <c r="M36" s="7">
        <v>2.6697106481481481E-3</v>
      </c>
      <c r="N36" s="7">
        <v>2.5124074074074072E-3</v>
      </c>
      <c r="O36" s="7">
        <v>2.7018402777777774E-3</v>
      </c>
      <c r="P36" s="7">
        <v>2.7333912037037036E-3</v>
      </c>
      <c r="Q36" s="7">
        <v>3.4018287037037038E-3</v>
      </c>
      <c r="R36" s="9">
        <f>M36+N36+O36+P36+Q36</f>
        <v>1.401917824074074E-2</v>
      </c>
      <c r="S36" s="11"/>
      <c r="T36" s="7">
        <v>3.2840972222222225E-3</v>
      </c>
      <c r="U36" s="11"/>
      <c r="V36" s="5">
        <f>K36+R36+T36</f>
        <v>2.4329155092592595E-2</v>
      </c>
      <c r="W36" s="10"/>
      <c r="X36" s="10"/>
    </row>
    <row r="37" spans="1:24" x14ac:dyDescent="0.25">
      <c r="A37" s="8"/>
      <c r="B37" s="6">
        <v>35</v>
      </c>
      <c r="C37" s="6">
        <v>7</v>
      </c>
      <c r="D37" s="6">
        <v>5</v>
      </c>
      <c r="E37" s="6" t="s">
        <v>34</v>
      </c>
      <c r="F37" s="6" t="s">
        <v>35</v>
      </c>
      <c r="G37" s="6" t="s">
        <v>95</v>
      </c>
      <c r="H37" s="6"/>
      <c r="I37" s="6" t="s">
        <v>123</v>
      </c>
      <c r="J37" s="11"/>
      <c r="K37" s="7">
        <v>6.3765393518518529E-3</v>
      </c>
      <c r="L37" s="11"/>
      <c r="M37" s="7">
        <v>2.9944560185185183E-3</v>
      </c>
      <c r="N37" s="7">
        <v>3.103159722222222E-3</v>
      </c>
      <c r="O37" s="7">
        <v>3.1253240740740738E-3</v>
      </c>
      <c r="P37" s="7">
        <v>3.0799537037037032E-3</v>
      </c>
      <c r="Q37" s="7">
        <v>3.7972685185185188E-3</v>
      </c>
      <c r="R37" s="9">
        <f>M37+N37+O37+P37+Q37</f>
        <v>1.6100162037037034E-2</v>
      </c>
      <c r="S37" s="11"/>
      <c r="T37" s="7">
        <v>2.4555787037037033E-3</v>
      </c>
      <c r="U37" s="11"/>
      <c r="V37" s="5">
        <f>K37+R37+T37</f>
        <v>2.4932280092592591E-2</v>
      </c>
      <c r="W37" s="10"/>
      <c r="X37" s="10"/>
    </row>
    <row r="38" spans="1:24" x14ac:dyDescent="0.25">
      <c r="A38" s="8"/>
      <c r="B38" s="6">
        <v>36</v>
      </c>
      <c r="C38" s="6">
        <v>16</v>
      </c>
      <c r="D38" s="6">
        <v>15</v>
      </c>
      <c r="E38" s="6" t="s">
        <v>21</v>
      </c>
      <c r="F38" s="6" t="s">
        <v>45</v>
      </c>
      <c r="G38" s="6" t="s">
        <v>23</v>
      </c>
      <c r="H38" s="6"/>
      <c r="I38" s="6" t="s">
        <v>122</v>
      </c>
      <c r="J38" s="11"/>
      <c r="K38" s="7">
        <v>6.4069560185185184E-3</v>
      </c>
      <c r="L38" s="11"/>
      <c r="M38" s="7">
        <v>2.9561111111111112E-3</v>
      </c>
      <c r="N38" s="7">
        <v>3.2368634259259256E-3</v>
      </c>
      <c r="O38" s="7">
        <v>3.2553240740740741E-3</v>
      </c>
      <c r="P38" s="7">
        <v>3.4152662037037038E-3</v>
      </c>
      <c r="Q38" s="7">
        <v>3.4876851851851852E-3</v>
      </c>
      <c r="R38" s="9">
        <f>M38+N38+O38+P38+Q38</f>
        <v>1.6351249999999998E-2</v>
      </c>
      <c r="S38" s="11"/>
      <c r="T38" s="7">
        <v>3.0332407407407409E-3</v>
      </c>
      <c r="U38" s="11"/>
      <c r="V38" s="5">
        <f>K38+R38+T38</f>
        <v>2.5791446759259255E-2</v>
      </c>
      <c r="W38" s="10"/>
      <c r="X38" s="10"/>
    </row>
    <row r="39" spans="1:24" x14ac:dyDescent="0.25">
      <c r="A39" s="8"/>
      <c r="B39" s="6">
        <v>37</v>
      </c>
      <c r="C39" s="6">
        <v>8</v>
      </c>
      <c r="D39" s="6">
        <v>34</v>
      </c>
      <c r="E39" s="6" t="s">
        <v>72</v>
      </c>
      <c r="F39" s="6" t="s">
        <v>73</v>
      </c>
      <c r="G39" s="6" t="s">
        <v>24</v>
      </c>
      <c r="H39" s="6" t="s">
        <v>120</v>
      </c>
      <c r="I39" s="6" t="s">
        <v>123</v>
      </c>
      <c r="J39" s="11"/>
      <c r="K39" s="7">
        <v>5.4784259259259257E-3</v>
      </c>
      <c r="L39" s="11"/>
      <c r="M39" s="7">
        <v>2.7710648148148147E-3</v>
      </c>
      <c r="N39" s="7">
        <v>2.8142129629629628E-3</v>
      </c>
      <c r="O39" s="7">
        <v>2.7653009259259258E-3</v>
      </c>
      <c r="P39" s="7">
        <v>2.8359722222222224E-3</v>
      </c>
      <c r="Q39" s="7">
        <v>3.0421412037037036E-3</v>
      </c>
      <c r="R39" s="9">
        <f>M39+N39+O39+P39+Q39</f>
        <v>1.4228692129629629E-2</v>
      </c>
      <c r="S39" s="11"/>
      <c r="T39" s="7" t="s">
        <v>127</v>
      </c>
      <c r="U39" s="11"/>
      <c r="V39" s="5">
        <f>R39</f>
        <v>1.4228692129629629E-2</v>
      </c>
      <c r="W39" s="10" t="s">
        <v>129</v>
      </c>
      <c r="X39" s="10"/>
    </row>
    <row r="40" spans="1:24" x14ac:dyDescent="0.25">
      <c r="A40" s="8"/>
      <c r="B40" s="6">
        <v>38</v>
      </c>
      <c r="C40" s="6">
        <v>17</v>
      </c>
      <c r="D40" s="6">
        <v>23</v>
      </c>
      <c r="E40" s="6" t="s">
        <v>37</v>
      </c>
      <c r="F40" s="6" t="s">
        <v>59</v>
      </c>
      <c r="G40" s="6" t="s">
        <v>101</v>
      </c>
      <c r="H40" s="6" t="s">
        <v>114</v>
      </c>
      <c r="I40" s="6" t="s">
        <v>122</v>
      </c>
      <c r="J40" s="11"/>
      <c r="K40" s="7">
        <v>5.4006828703703708E-3</v>
      </c>
      <c r="L40" s="11"/>
      <c r="M40" s="7">
        <v>2.4973379629629629E-3</v>
      </c>
      <c r="N40" s="7">
        <v>2.5979513888888888E-3</v>
      </c>
      <c r="O40" s="7">
        <v>2.6891203703703708E-3</v>
      </c>
      <c r="P40" s="7" t="s">
        <v>126</v>
      </c>
      <c r="Q40" s="7">
        <v>2.8761458333333334E-3</v>
      </c>
      <c r="R40" s="9">
        <f>K40+M40+N40+O40+Q40</f>
        <v>1.6061238425925928E-2</v>
      </c>
      <c r="S40" s="11"/>
      <c r="T40" s="7">
        <v>2.0745138888888888E-3</v>
      </c>
      <c r="U40" s="11"/>
      <c r="V40" s="5">
        <f>T40+R40+K40</f>
        <v>2.3536435185185188E-2</v>
      </c>
      <c r="W40" s="10" t="s">
        <v>128</v>
      </c>
      <c r="X40" s="10"/>
    </row>
    <row r="41" spans="1:24" x14ac:dyDescent="0.25">
      <c r="A41" s="8"/>
      <c r="B41" s="6">
        <v>39</v>
      </c>
      <c r="C41" s="6">
        <v>7</v>
      </c>
      <c r="D41" s="6">
        <v>47</v>
      </c>
      <c r="E41" s="6" t="s">
        <v>89</v>
      </c>
      <c r="F41" s="6" t="s">
        <v>90</v>
      </c>
      <c r="G41" s="6"/>
      <c r="H41" s="6"/>
      <c r="I41" s="6" t="s">
        <v>125</v>
      </c>
      <c r="J41" s="8"/>
      <c r="K41" s="7">
        <v>5.5555787037037041E-3</v>
      </c>
      <c r="L41" s="8"/>
      <c r="M41" s="7">
        <v>3.308888888888889E-3</v>
      </c>
      <c r="N41" s="7">
        <v>2.8593171296296296E-3</v>
      </c>
      <c r="O41" s="7" t="s">
        <v>126</v>
      </c>
      <c r="P41" s="7">
        <v>3.2540509259259259E-3</v>
      </c>
      <c r="Q41" s="7">
        <v>2.4542129629629627E-3</v>
      </c>
      <c r="R41" s="9">
        <f>M41+N41+P41+Q41</f>
        <v>1.1876469907407407E-2</v>
      </c>
      <c r="S41" s="8"/>
      <c r="T41" s="7" t="s">
        <v>127</v>
      </c>
      <c r="U41" s="8"/>
      <c r="V41" s="5">
        <f>R41+K41</f>
        <v>1.7432048611111112E-2</v>
      </c>
      <c r="W41" s="10" t="s">
        <v>130</v>
      </c>
      <c r="X41" s="10"/>
    </row>
    <row r="42" spans="1:24" x14ac:dyDescent="0.25">
      <c r="A42" s="8"/>
      <c r="B42" s="6">
        <v>40</v>
      </c>
      <c r="C42" s="6">
        <v>8</v>
      </c>
      <c r="D42" s="6">
        <v>45</v>
      </c>
      <c r="E42" s="6" t="s">
        <v>86</v>
      </c>
      <c r="F42" s="6" t="s">
        <v>64</v>
      </c>
      <c r="G42" s="6" t="s">
        <v>100</v>
      </c>
      <c r="H42" s="6"/>
      <c r="I42" s="6" t="s">
        <v>125</v>
      </c>
      <c r="J42" s="11"/>
      <c r="K42" s="7">
        <v>5.2702199074074066E-3</v>
      </c>
      <c r="L42" s="11"/>
      <c r="M42" s="7">
        <v>3.3171990740740744E-3</v>
      </c>
      <c r="N42" s="7">
        <v>3.1214236111111108E-3</v>
      </c>
      <c r="O42" s="7">
        <v>3.0977314814814821E-3</v>
      </c>
      <c r="P42" s="7" t="s">
        <v>126</v>
      </c>
      <c r="Q42" s="7">
        <v>3.4942824074074078E-3</v>
      </c>
      <c r="R42" s="9">
        <f>K42+M42+N42+O42+Q42</f>
        <v>1.8300856481481484E-2</v>
      </c>
      <c r="S42" s="11"/>
      <c r="T42" s="7">
        <v>2.4410648148148147E-3</v>
      </c>
      <c r="U42" s="11"/>
      <c r="V42" s="5">
        <f>K42+R42+T42</f>
        <v>2.6012141203703706E-2</v>
      </c>
      <c r="W42" s="10" t="s">
        <v>128</v>
      </c>
      <c r="X42" s="10"/>
    </row>
    <row r="43" spans="1:24" x14ac:dyDescent="0.25">
      <c r="A43" s="8"/>
      <c r="B43" s="6">
        <v>41</v>
      </c>
      <c r="C43" s="6">
        <v>9</v>
      </c>
      <c r="D43" s="6">
        <v>26</v>
      </c>
      <c r="E43" s="6" t="s">
        <v>63</v>
      </c>
      <c r="F43" s="6" t="s">
        <v>64</v>
      </c>
      <c r="G43" s="6" t="s">
        <v>100</v>
      </c>
      <c r="H43" s="6"/>
      <c r="I43" s="6" t="s">
        <v>123</v>
      </c>
      <c r="J43" s="11"/>
      <c r="K43" s="7">
        <v>6.4397800925925924E-3</v>
      </c>
      <c r="L43" s="11"/>
      <c r="M43" s="7">
        <v>3.2264814814814812E-3</v>
      </c>
      <c r="N43" s="7">
        <v>3.060983796296296E-3</v>
      </c>
      <c r="O43" s="7" t="s">
        <v>126</v>
      </c>
      <c r="P43" s="7" t="s">
        <v>126</v>
      </c>
      <c r="Q43" s="7">
        <v>3.4881944444444444E-3</v>
      </c>
      <c r="R43" s="9">
        <f>M43+N43+Q43</f>
        <v>9.775659722222222E-3</v>
      </c>
      <c r="S43" s="11"/>
      <c r="T43" s="7">
        <v>3.3050578703703701E-3</v>
      </c>
      <c r="U43" s="11"/>
      <c r="V43" s="5">
        <f>K43+R43+T43</f>
        <v>1.9520497685185184E-2</v>
      </c>
      <c r="W43" s="10" t="s">
        <v>131</v>
      </c>
      <c r="X43" s="10"/>
    </row>
    <row r="44" spans="1:24" x14ac:dyDescent="0.25">
      <c r="A44" s="8"/>
      <c r="B44" s="6">
        <v>42</v>
      </c>
      <c r="C44" s="6">
        <v>9</v>
      </c>
      <c r="D44" s="6">
        <v>36</v>
      </c>
      <c r="E44" s="6" t="s">
        <v>76</v>
      </c>
      <c r="F44" s="6" t="s">
        <v>77</v>
      </c>
      <c r="G44" s="6" t="s">
        <v>24</v>
      </c>
      <c r="H44" s="6"/>
      <c r="I44" s="6" t="s">
        <v>125</v>
      </c>
      <c r="J44" s="3"/>
      <c r="K44" s="7">
        <v>7.2575115740740742E-3</v>
      </c>
      <c r="L44" s="4"/>
      <c r="M44" s="7">
        <v>7.2577662037037029E-3</v>
      </c>
      <c r="N44" s="7" t="s">
        <v>126</v>
      </c>
      <c r="O44" s="7" t="s">
        <v>126</v>
      </c>
      <c r="P44" s="7" t="s">
        <v>126</v>
      </c>
      <c r="Q44" s="7">
        <v>3.6742708333333332E-3</v>
      </c>
      <c r="R44" s="9">
        <f>M44+Q44</f>
        <v>1.0932037037037035E-2</v>
      </c>
      <c r="S44" s="3"/>
      <c r="T44" s="7">
        <v>3.179490740740741E-3</v>
      </c>
      <c r="U44" s="3"/>
      <c r="V44" s="5">
        <f>K44+R44+T44</f>
        <v>2.1369039351851849E-2</v>
      </c>
      <c r="W44" s="10" t="s">
        <v>132</v>
      </c>
      <c r="X44" s="10"/>
    </row>
    <row r="45" spans="1:24" s="8" customFormat="1" x14ac:dyDescent="0.25">
      <c r="K45" s="12"/>
      <c r="M45" s="12"/>
      <c r="N45" s="12"/>
      <c r="O45" s="12"/>
      <c r="P45" s="12"/>
      <c r="Q45" s="12"/>
      <c r="R45" s="13"/>
      <c r="T45" s="12"/>
      <c r="V45" s="14"/>
    </row>
    <row r="46" spans="1:24" s="8" customFormat="1" x14ac:dyDescent="0.25">
      <c r="K46" s="12"/>
      <c r="M46" s="12"/>
      <c r="N46" s="12"/>
      <c r="O46" s="12"/>
      <c r="P46" s="12"/>
      <c r="Q46" s="12"/>
      <c r="R46" s="13"/>
      <c r="T46" s="12"/>
      <c r="V46" s="14"/>
    </row>
    <row r="47" spans="1:24" s="8" customFormat="1" x14ac:dyDescent="0.25">
      <c r="K47" s="12"/>
      <c r="M47" s="12"/>
      <c r="N47" s="12"/>
      <c r="O47" s="12"/>
      <c r="P47" s="12"/>
      <c r="Q47" s="12"/>
      <c r="R47" s="13"/>
      <c r="T47" s="12"/>
      <c r="V47" s="14"/>
    </row>
    <row r="48" spans="1:24" s="8" customFormat="1" x14ac:dyDescent="0.25">
      <c r="K48" s="12"/>
      <c r="M48" s="12"/>
      <c r="N48" s="12"/>
      <c r="O48" s="12"/>
      <c r="P48" s="12"/>
      <c r="Q48" s="12"/>
      <c r="R48" s="13"/>
      <c r="T48" s="12"/>
      <c r="V48" s="14"/>
    </row>
    <row r="49" spans="10:22" s="8" customFormat="1" x14ac:dyDescent="0.25">
      <c r="J49" s="3"/>
      <c r="K49" s="12"/>
      <c r="L49" s="4"/>
      <c r="M49" s="12"/>
      <c r="N49" s="12"/>
      <c r="O49" s="12"/>
      <c r="P49" s="12"/>
      <c r="Q49" s="12"/>
      <c r="R49" s="13"/>
      <c r="S49" s="3"/>
      <c r="T49" s="12"/>
      <c r="U49" s="3"/>
      <c r="V49" s="14"/>
    </row>
    <row r="50" spans="10:22" s="8" customFormat="1" x14ac:dyDescent="0.25">
      <c r="K50" s="12"/>
      <c r="M50" s="12"/>
      <c r="N50" s="12"/>
      <c r="O50" s="12"/>
      <c r="P50" s="12"/>
      <c r="Q50" s="12"/>
      <c r="R50" s="13"/>
      <c r="T50" s="12"/>
      <c r="V50" s="14"/>
    </row>
    <row r="51" spans="10:22" s="8" customFormat="1" x14ac:dyDescent="0.25">
      <c r="K51" s="12"/>
      <c r="M51" s="12"/>
      <c r="N51" s="12"/>
      <c r="O51" s="12"/>
      <c r="P51" s="12"/>
      <c r="Q51" s="12"/>
      <c r="R51" s="13"/>
      <c r="T51" s="12"/>
      <c r="V51" s="14"/>
    </row>
    <row r="52" spans="10:22" s="8" customFormat="1" x14ac:dyDescent="0.25">
      <c r="K52" s="12"/>
      <c r="M52" s="12"/>
      <c r="N52" s="12"/>
      <c r="O52" s="12"/>
      <c r="P52" s="12"/>
      <c r="Q52" s="12"/>
      <c r="R52" s="13"/>
      <c r="T52" s="12"/>
      <c r="V52" s="14"/>
    </row>
    <row r="53" spans="10:22" s="8" customFormat="1" x14ac:dyDescent="0.25">
      <c r="K53" s="12"/>
      <c r="M53" s="12"/>
      <c r="N53" s="12"/>
      <c r="O53" s="12"/>
      <c r="P53" s="12"/>
      <c r="Q53" s="12"/>
      <c r="R53" s="13"/>
      <c r="T53" s="12"/>
      <c r="V53" s="14"/>
    </row>
    <row r="54" spans="10:22" s="8" customFormat="1" x14ac:dyDescent="0.25">
      <c r="K54" s="12"/>
      <c r="M54" s="12"/>
      <c r="N54" s="12"/>
      <c r="O54" s="12"/>
      <c r="P54" s="12"/>
      <c r="Q54" s="12"/>
      <c r="R54" s="13"/>
      <c r="T54" s="12"/>
      <c r="V54" s="14"/>
    </row>
    <row r="55" spans="10:22" s="8" customFormat="1" x14ac:dyDescent="0.25">
      <c r="J55" s="3"/>
      <c r="K55" s="12"/>
      <c r="L55" s="4"/>
      <c r="M55" s="12"/>
      <c r="N55" s="12"/>
      <c r="O55" s="12"/>
      <c r="P55" s="12"/>
      <c r="Q55" s="12"/>
      <c r="R55" s="13"/>
      <c r="S55" s="3"/>
      <c r="T55" s="12"/>
      <c r="U55" s="3"/>
      <c r="V55" s="14"/>
    </row>
    <row r="56" spans="10:22" s="8" customFormat="1" x14ac:dyDescent="0.25">
      <c r="K56" s="12"/>
      <c r="M56" s="12"/>
      <c r="N56" s="12"/>
      <c r="O56" s="12"/>
      <c r="P56" s="12"/>
      <c r="Q56" s="12"/>
      <c r="R56" s="13"/>
      <c r="T56" s="12"/>
      <c r="V56" s="14"/>
    </row>
    <row r="57" spans="10:22" s="8" customFormat="1" x14ac:dyDescent="0.25">
      <c r="K57" s="12"/>
      <c r="M57" s="12"/>
      <c r="N57" s="12"/>
      <c r="O57" s="12"/>
      <c r="P57" s="12"/>
      <c r="Q57" s="12"/>
      <c r="R57" s="13"/>
      <c r="T57" s="12"/>
      <c r="V57" s="14"/>
    </row>
    <row r="58" spans="10:22" s="8" customFormat="1" x14ac:dyDescent="0.25">
      <c r="K58" s="12"/>
      <c r="M58" s="12"/>
      <c r="N58" s="12"/>
      <c r="O58" s="12"/>
      <c r="P58" s="12"/>
      <c r="Q58" s="12"/>
      <c r="R58" s="13"/>
      <c r="T58" s="12"/>
      <c r="V58" s="14"/>
    </row>
    <row r="59" spans="10:22" s="8" customFormat="1" x14ac:dyDescent="0.25">
      <c r="K59" s="12"/>
      <c r="M59" s="12"/>
      <c r="N59" s="12"/>
      <c r="O59" s="12"/>
      <c r="P59" s="12"/>
      <c r="Q59" s="12"/>
      <c r="R59" s="13"/>
      <c r="T59" s="12"/>
      <c r="V59" s="14"/>
    </row>
    <row r="60" spans="10:22" s="8" customFormat="1" x14ac:dyDescent="0.25">
      <c r="K60" s="12"/>
      <c r="M60" s="12"/>
      <c r="N60" s="12"/>
      <c r="O60" s="12"/>
      <c r="P60" s="12"/>
      <c r="Q60" s="12"/>
      <c r="R60" s="13"/>
      <c r="T60" s="12"/>
      <c r="V60" s="14"/>
    </row>
    <row r="61" spans="10:22" s="8" customFormat="1" x14ac:dyDescent="0.25">
      <c r="K61" s="12"/>
      <c r="M61" s="12"/>
      <c r="N61" s="12"/>
      <c r="O61" s="12"/>
      <c r="P61" s="12"/>
      <c r="Q61" s="12"/>
      <c r="R61" s="13"/>
      <c r="T61" s="12"/>
      <c r="V61" s="14"/>
    </row>
    <row r="62" spans="10:22" s="8" customFormat="1" x14ac:dyDescent="0.25">
      <c r="K62" s="12"/>
      <c r="M62" s="12"/>
      <c r="N62" s="12"/>
      <c r="O62" s="12"/>
      <c r="P62" s="12"/>
      <c r="Q62" s="12"/>
      <c r="R62" s="13"/>
      <c r="T62" s="12"/>
      <c r="V62" s="14"/>
    </row>
    <row r="63" spans="10:22" s="8" customFormat="1" x14ac:dyDescent="0.25">
      <c r="K63" s="12"/>
      <c r="M63" s="12"/>
      <c r="N63" s="12"/>
      <c r="O63" s="12"/>
      <c r="P63" s="12"/>
      <c r="Q63" s="12"/>
      <c r="R63" s="13"/>
      <c r="T63" s="12"/>
      <c r="V63" s="14"/>
    </row>
    <row r="64" spans="10:22" s="8" customFormat="1" x14ac:dyDescent="0.25">
      <c r="K64" s="12"/>
      <c r="M64" s="12"/>
      <c r="N64" s="12"/>
      <c r="O64" s="12"/>
      <c r="P64" s="12"/>
      <c r="Q64" s="12"/>
      <c r="R64" s="13"/>
      <c r="T64" s="12"/>
      <c r="V64" s="14"/>
    </row>
    <row r="65" spans="11:22" s="8" customFormat="1" x14ac:dyDescent="0.25">
      <c r="K65" s="12"/>
      <c r="M65" s="12"/>
      <c r="N65" s="12"/>
      <c r="O65" s="12"/>
      <c r="P65" s="12"/>
      <c r="Q65" s="12"/>
      <c r="R65" s="13"/>
      <c r="T65" s="12"/>
      <c r="V65" s="14"/>
    </row>
    <row r="66" spans="11:22" s="8" customFormat="1" x14ac:dyDescent="0.25">
      <c r="K66" s="12"/>
      <c r="M66" s="12"/>
      <c r="N66" s="12"/>
      <c r="O66" s="12"/>
      <c r="P66" s="12"/>
      <c r="Q66" s="12"/>
      <c r="R66" s="13"/>
      <c r="T66" s="12"/>
      <c r="V66" s="14"/>
    </row>
    <row r="67" spans="11:22" s="8" customFormat="1" x14ac:dyDescent="0.25">
      <c r="K67" s="12"/>
      <c r="M67" s="12"/>
      <c r="N67" s="12"/>
      <c r="O67" s="12"/>
      <c r="P67" s="12"/>
      <c r="Q67" s="12"/>
      <c r="R67" s="13"/>
      <c r="T67" s="12"/>
      <c r="V67" s="14"/>
    </row>
    <row r="68" spans="11:22" s="8" customFormat="1" x14ac:dyDescent="0.25">
      <c r="K68" s="12"/>
      <c r="M68" s="12"/>
      <c r="N68" s="12"/>
      <c r="O68" s="12"/>
      <c r="P68" s="12"/>
      <c r="Q68" s="12"/>
      <c r="R68" s="13"/>
      <c r="T68" s="12"/>
      <c r="V68" s="14"/>
    </row>
    <row r="69" spans="11:22" s="8" customFormat="1" x14ac:dyDescent="0.25">
      <c r="K69" s="12"/>
      <c r="M69" s="12"/>
      <c r="N69" s="12"/>
      <c r="O69" s="12"/>
      <c r="P69" s="12"/>
      <c r="Q69" s="12"/>
      <c r="R69" s="13"/>
      <c r="T69" s="12"/>
      <c r="V69" s="14"/>
    </row>
    <row r="70" spans="11:22" s="8" customFormat="1" x14ac:dyDescent="0.25">
      <c r="R70" s="13"/>
      <c r="V70" s="14"/>
    </row>
    <row r="71" spans="11:22" s="8" customFormat="1" x14ac:dyDescent="0.25">
      <c r="R71" s="13"/>
      <c r="V71" s="14"/>
    </row>
    <row r="72" spans="11:22" s="8" customFormat="1" x14ac:dyDescent="0.25">
      <c r="R72" s="13"/>
      <c r="V72" s="14"/>
    </row>
    <row r="73" spans="11:22" s="8" customFormat="1" x14ac:dyDescent="0.25">
      <c r="R73" s="13"/>
      <c r="V73" s="14"/>
    </row>
    <row r="74" spans="11:22" s="8" customFormat="1" x14ac:dyDescent="0.25">
      <c r="R74" s="13"/>
      <c r="V74" s="14"/>
    </row>
    <row r="75" spans="11:22" s="8" customFormat="1" x14ac:dyDescent="0.25">
      <c r="R75" s="13"/>
      <c r="V75" s="14"/>
    </row>
    <row r="76" spans="11:22" s="8" customFormat="1" x14ac:dyDescent="0.25">
      <c r="R76" s="13"/>
      <c r="V76" s="14"/>
    </row>
    <row r="77" spans="11:22" s="8" customFormat="1" x14ac:dyDescent="0.25">
      <c r="R77" s="13"/>
      <c r="V77" s="14"/>
    </row>
    <row r="78" spans="11:22" s="8" customFormat="1" x14ac:dyDescent="0.25">
      <c r="R78" s="13"/>
      <c r="V78" s="14"/>
    </row>
    <row r="79" spans="11:22" s="8" customFormat="1" x14ac:dyDescent="0.25">
      <c r="R79" s="13"/>
      <c r="V79" s="14"/>
    </row>
    <row r="80" spans="11:22" s="8" customFormat="1" x14ac:dyDescent="0.25">
      <c r="R80" s="13"/>
      <c r="V80" s="14"/>
    </row>
    <row r="81" spans="18:22" s="8" customFormat="1" x14ac:dyDescent="0.25">
      <c r="R81" s="13"/>
      <c r="V81" s="14"/>
    </row>
    <row r="82" spans="18:22" s="8" customFormat="1" x14ac:dyDescent="0.25">
      <c r="R82" s="13"/>
      <c r="V82" s="14"/>
    </row>
    <row r="83" spans="18:22" s="8" customFormat="1" x14ac:dyDescent="0.25">
      <c r="R83" s="13"/>
      <c r="V83" s="14"/>
    </row>
    <row r="84" spans="18:22" s="8" customFormat="1" x14ac:dyDescent="0.25">
      <c r="R84" s="13"/>
      <c r="V84" s="14"/>
    </row>
    <row r="85" spans="18:22" s="8" customFormat="1" x14ac:dyDescent="0.25">
      <c r="R85" s="13"/>
      <c r="V85" s="14"/>
    </row>
    <row r="86" spans="18:22" s="8" customFormat="1" x14ac:dyDescent="0.25">
      <c r="R86" s="13"/>
      <c r="V86" s="14"/>
    </row>
    <row r="87" spans="18:22" s="8" customFormat="1" x14ac:dyDescent="0.25">
      <c r="R87" s="13"/>
      <c r="V87" s="14"/>
    </row>
  </sheetData>
  <sortState ref="B3:X38">
    <sortCondition ref="B3:B38"/>
  </sortState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2016-12-11T16:08:56Z</dcterms:modified>
</cp:coreProperties>
</file>