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4-15 Projects\VeloPark 2016\Serpentine Adults 11th Sept 2016\"/>
    </mc:Choice>
  </mc:AlternateContent>
  <bookViews>
    <workbookView xWindow="960" yWindow="900" windowWidth="19395" windowHeight="714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Y79" i="1" l="1"/>
  <c r="Y78" i="1"/>
  <c r="L22" i="1"/>
  <c r="L36" i="1"/>
  <c r="L32" i="1"/>
  <c r="L34" i="1"/>
  <c r="L51" i="1"/>
  <c r="L17" i="1"/>
  <c r="L71" i="1"/>
  <c r="L53" i="1"/>
  <c r="L20" i="1"/>
  <c r="L68" i="1"/>
  <c r="L25" i="1"/>
  <c r="Y25" i="1"/>
  <c r="AC25" i="1" s="1"/>
  <c r="Y22" i="1"/>
  <c r="AC22" i="1" s="1"/>
  <c r="Y36" i="1"/>
  <c r="AC36" i="1" s="1"/>
  <c r="Y32" i="1"/>
  <c r="AC32" i="1" s="1"/>
  <c r="Y34" i="1"/>
  <c r="AC34" i="1" s="1"/>
  <c r="Y51" i="1"/>
  <c r="AC51" i="1" s="1"/>
  <c r="Y17" i="1"/>
  <c r="AC17" i="1" s="1"/>
  <c r="Y71" i="1"/>
  <c r="AC71" i="1" s="1"/>
  <c r="Y53" i="1"/>
  <c r="AC53" i="1" s="1"/>
  <c r="Y20" i="1"/>
  <c r="AC20" i="1" s="1"/>
  <c r="Y68" i="1"/>
  <c r="AC68" i="1" s="1"/>
  <c r="Y11" i="1"/>
  <c r="Y75" i="1"/>
  <c r="Y72" i="1"/>
  <c r="Y48" i="1"/>
  <c r="Y43" i="1"/>
  <c r="Y52" i="1"/>
  <c r="Y7" i="1"/>
  <c r="Y64" i="1"/>
  <c r="Y49" i="1"/>
  <c r="Y18" i="1"/>
  <c r="Y38" i="1"/>
  <c r="Y70" i="1"/>
  <c r="Y45" i="1"/>
  <c r="Y66" i="1"/>
  <c r="Y61" i="1"/>
  <c r="Y33" i="1"/>
  <c r="Y26" i="1"/>
  <c r="Y16" i="1"/>
  <c r="Y19" i="1"/>
  <c r="Y69" i="1"/>
  <c r="Y31" i="1"/>
  <c r="Y10" i="1"/>
  <c r="Y77" i="1"/>
  <c r="Y60" i="1"/>
  <c r="Y23" i="1"/>
  <c r="Y28" i="1"/>
  <c r="Y62" i="1"/>
  <c r="Y59" i="1"/>
  <c r="Y24" i="1"/>
  <c r="Y50" i="1"/>
  <c r="Y12" i="1"/>
  <c r="Y55" i="1"/>
  <c r="Y56" i="1"/>
  <c r="Y47" i="1"/>
  <c r="Y54" i="1"/>
  <c r="Y63" i="1"/>
  <c r="Y42" i="1"/>
  <c r="Y9" i="1"/>
  <c r="Y44" i="1"/>
  <c r="Y41" i="1"/>
  <c r="Y8" i="1"/>
  <c r="Y40" i="1"/>
  <c r="Y37" i="1"/>
  <c r="Y3" i="1"/>
  <c r="Y14" i="1"/>
  <c r="Y29" i="1"/>
  <c r="Y76" i="1"/>
  <c r="Y4" i="1"/>
  <c r="Y21" i="1"/>
  <c r="Y46" i="1"/>
  <c r="Y74" i="1"/>
  <c r="Y13" i="1"/>
  <c r="Y15" i="1"/>
  <c r="Y35" i="1"/>
  <c r="Y65" i="1"/>
  <c r="Y67" i="1"/>
  <c r="Y57" i="1"/>
  <c r="Y27" i="1"/>
  <c r="Y73" i="1"/>
  <c r="Y30" i="1"/>
  <c r="Y58" i="1"/>
  <c r="Y6" i="1"/>
  <c r="Y39" i="1"/>
  <c r="L63" i="1" l="1"/>
  <c r="L52" i="1"/>
  <c r="L39" i="1"/>
  <c r="L66" i="1"/>
  <c r="L58" i="1"/>
  <c r="L61" i="1"/>
  <c r="L12" i="1"/>
  <c r="L18" i="1"/>
  <c r="L19" i="1"/>
  <c r="L3" i="1"/>
  <c r="L78" i="1"/>
  <c r="Y5" i="1"/>
  <c r="AC78" i="1" l="1"/>
  <c r="AC12" i="1"/>
  <c r="AC3" i="1"/>
  <c r="AC61" i="1"/>
  <c r="AC52" i="1"/>
  <c r="AC18" i="1"/>
  <c r="AC66" i="1"/>
  <c r="AC19" i="1"/>
  <c r="AC58" i="1"/>
  <c r="AC63" i="1"/>
  <c r="AC39" i="1"/>
  <c r="L35" i="1" l="1"/>
  <c r="AC35" i="1" s="1"/>
  <c r="L11" i="1"/>
  <c r="AC11" i="1" s="1"/>
  <c r="L65" i="1"/>
  <c r="AC65" i="1" s="1"/>
  <c r="L40" i="1"/>
  <c r="AC40" i="1" s="1"/>
  <c r="L79" i="1"/>
  <c r="AC79" i="1" s="1"/>
  <c r="L76" i="1"/>
  <c r="AC76" i="1" s="1"/>
  <c r="L43" i="1"/>
  <c r="AC43" i="1" s="1"/>
  <c r="L4" i="1"/>
  <c r="AC4" i="1" s="1"/>
  <c r="L27" i="1"/>
  <c r="AC27" i="1" s="1"/>
  <c r="L64" i="1"/>
  <c r="AC64" i="1" s="1"/>
  <c r="L37" i="1"/>
  <c r="AC37" i="1" s="1"/>
  <c r="L26" i="1"/>
  <c r="AC26" i="1" s="1"/>
  <c r="L31" i="1"/>
  <c r="AC31" i="1" s="1"/>
  <c r="L62" i="1"/>
  <c r="AC62" i="1" s="1"/>
  <c r="L9" i="1"/>
  <c r="AC9" i="1" s="1"/>
  <c r="L47" i="1"/>
  <c r="AC47" i="1" s="1"/>
  <c r="L50" i="1"/>
  <c r="AC50" i="1" s="1"/>
  <c r="L16" i="1"/>
  <c r="AC16" i="1" s="1"/>
  <c r="L59" i="1"/>
  <c r="AC59" i="1" s="1"/>
  <c r="L23" i="1"/>
  <c r="AC23" i="1" s="1"/>
  <c r="L60" i="1"/>
  <c r="AC60" i="1" s="1"/>
  <c r="L46" i="1"/>
  <c r="AC46" i="1" s="1"/>
  <c r="L28" i="1"/>
  <c r="AC28" i="1" s="1"/>
  <c r="L54" i="1"/>
  <c r="AC54" i="1" s="1"/>
  <c r="L29" i="1"/>
  <c r="AC29" i="1" s="1"/>
  <c r="L21" i="1"/>
  <c r="AC21" i="1" s="1"/>
  <c r="L44" i="1"/>
  <c r="AC44" i="1" s="1"/>
  <c r="L42" i="1"/>
  <c r="AC42" i="1" s="1"/>
  <c r="L13" i="1"/>
  <c r="AC13" i="1" s="1"/>
  <c r="L67" i="1"/>
  <c r="AC67" i="1" s="1"/>
  <c r="L30" i="1"/>
  <c r="AC30" i="1" s="1"/>
  <c r="L5" i="1"/>
  <c r="AC5" i="1" s="1"/>
  <c r="L70" i="1"/>
  <c r="AC70" i="1" s="1"/>
  <c r="L14" i="1"/>
  <c r="AC14" i="1" s="1"/>
  <c r="L49" i="1"/>
  <c r="AC49" i="1" s="1"/>
  <c r="L15" i="1"/>
  <c r="AC15" i="1" s="1"/>
  <c r="L77" i="1"/>
  <c r="AC77" i="1" s="1"/>
  <c r="L24" i="1"/>
  <c r="AC24" i="1" s="1"/>
  <c r="L56" i="1"/>
  <c r="AC56" i="1" s="1"/>
  <c r="L72" i="1"/>
  <c r="AC72" i="1" s="1"/>
  <c r="L45" i="1"/>
  <c r="AC45" i="1" s="1"/>
  <c r="L57" i="1"/>
  <c r="AC57" i="1" s="1"/>
  <c r="L74" i="1"/>
  <c r="AC74" i="1" s="1"/>
  <c r="L8" i="1"/>
  <c r="AC8" i="1" s="1"/>
  <c r="L33" i="1"/>
  <c r="AC33" i="1" s="1"/>
  <c r="L75" i="1"/>
  <c r="AC75" i="1" s="1"/>
  <c r="L10" i="1"/>
  <c r="AC10" i="1" s="1"/>
  <c r="L38" i="1"/>
  <c r="AC38" i="1" s="1"/>
  <c r="L6" i="1"/>
  <c r="AC6" i="1" s="1"/>
  <c r="L55" i="1"/>
  <c r="AC55" i="1" s="1"/>
  <c r="L69" i="1"/>
  <c r="AC69" i="1" s="1"/>
  <c r="L7" i="1"/>
  <c r="AC7" i="1" s="1"/>
  <c r="L48" i="1"/>
  <c r="AC48" i="1" s="1"/>
  <c r="L41" i="1"/>
  <c r="AC41" i="1" s="1"/>
  <c r="L73" i="1" l="1"/>
  <c r="AC73" i="1" s="1"/>
</calcChain>
</file>

<file path=xl/sharedStrings.xml><?xml version="1.0" encoding="utf-8"?>
<sst xmlns="http://schemas.openxmlformats.org/spreadsheetml/2006/main" count="238" uniqueCount="150">
  <si>
    <t>Overall</t>
  </si>
  <si>
    <t>Cat pos</t>
  </si>
  <si>
    <t xml:space="preserve">Bib </t>
  </si>
  <si>
    <t>Name</t>
  </si>
  <si>
    <t>Club</t>
  </si>
  <si>
    <t>TE number</t>
  </si>
  <si>
    <t>CAT</t>
  </si>
  <si>
    <t>Run Lap 1</t>
  </si>
  <si>
    <t>Run Lap 2 + trans</t>
  </si>
  <si>
    <t>Run 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</si>
  <si>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</si>
  <si>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</si>
  <si>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</si>
  <si>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</si>
  <si>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</si>
  <si>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</si>
  <si>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</si>
  <si>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</si>
  <si>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 xml:space="preserve">Lap 9 </t>
  </si>
  <si>
    <t>Lap 10 + trans</t>
  </si>
  <si>
    <t>Bike Time</t>
  </si>
  <si>
    <t>Run 2</t>
  </si>
  <si>
    <t>Total</t>
  </si>
  <si>
    <t>Extra Lap</t>
  </si>
  <si>
    <t>M20-39</t>
  </si>
  <si>
    <t>F20-39</t>
  </si>
  <si>
    <t>F40-49</t>
  </si>
  <si>
    <t>M40-49</t>
  </si>
  <si>
    <t>E1052167</t>
  </si>
  <si>
    <t>Mornington Chasers</t>
  </si>
  <si>
    <t>F50+</t>
  </si>
  <si>
    <t>M50+</t>
  </si>
  <si>
    <t>Bruce Gander</t>
  </si>
  <si>
    <t>Chi Ifeacho</t>
  </si>
  <si>
    <t>Gillian Morgan</t>
  </si>
  <si>
    <t>LAP SHORT</t>
  </si>
  <si>
    <t>Carol Cartwright</t>
  </si>
  <si>
    <t>Gary Donald</t>
  </si>
  <si>
    <t>Jason Levy</t>
  </si>
  <si>
    <t>Roger Maidment</t>
  </si>
  <si>
    <t>David Mongey</t>
  </si>
  <si>
    <t>Michael Orr</t>
  </si>
  <si>
    <t>David Watkinson</t>
  </si>
  <si>
    <t>East Essex Tri Club</t>
  </si>
  <si>
    <t>Southend Wheelers</t>
  </si>
  <si>
    <t>Capital Tri</t>
  </si>
  <si>
    <t>E1075426</t>
  </si>
  <si>
    <t>E1069290</t>
  </si>
  <si>
    <t>E1062204</t>
  </si>
  <si>
    <t>E1069219</t>
  </si>
  <si>
    <t>E1037754</t>
  </si>
  <si>
    <t>SERPENTINE RC DATHLON 2m/10m/1m (11/09/16)</t>
  </si>
  <si>
    <t>Mohammed Ahmed</t>
  </si>
  <si>
    <t>Belinda Armstrong</t>
  </si>
  <si>
    <t>Bethan Ashmead Latham</t>
  </si>
  <si>
    <t>Karl Bartholomew</t>
  </si>
  <si>
    <t>Nicolas Berger</t>
  </si>
  <si>
    <t>Katie Boc</t>
  </si>
  <si>
    <t>Jacqueline Bohmer-Laubis</t>
  </si>
  <si>
    <t>Sarah Bolton</t>
  </si>
  <si>
    <t>Neil Brittain</t>
  </si>
  <si>
    <t>John Broom</t>
  </si>
  <si>
    <t>Peter Browne</t>
  </si>
  <si>
    <t>Juliette Campbell</t>
  </si>
  <si>
    <t>peter chaplin</t>
  </si>
  <si>
    <t>John Clarke</t>
  </si>
  <si>
    <t>Adam Coffman</t>
  </si>
  <si>
    <t>Andrew Coley</t>
  </si>
  <si>
    <t>Topher Collins</t>
  </si>
  <si>
    <t>Pedro Conceicao</t>
  </si>
  <si>
    <t>Cristina Cooper</t>
  </si>
  <si>
    <t>Trevor Cooper</t>
  </si>
  <si>
    <t>Steven Cornew</t>
  </si>
  <si>
    <t>Julie Creffield</t>
  </si>
  <si>
    <t>Denzil De Bie</t>
  </si>
  <si>
    <t>David Drury</t>
  </si>
  <si>
    <t>James Dwight</t>
  </si>
  <si>
    <t>Sadid Elbadawi</t>
  </si>
  <si>
    <t>Nicole Ferris</t>
  </si>
  <si>
    <t>Jack Friend</t>
  </si>
  <si>
    <t>Emma Gallagher</t>
  </si>
  <si>
    <t>Lawrence Gatens</t>
  </si>
  <si>
    <t>Carmen Harrington</t>
  </si>
  <si>
    <t>Becky Hart</t>
  </si>
  <si>
    <t>Darren Homan</t>
  </si>
  <si>
    <t>Denise Kemp</t>
  </si>
  <si>
    <t>Steve Latham</t>
  </si>
  <si>
    <t>Hans Laubis</t>
  </si>
  <si>
    <t>Ben lewis</t>
  </si>
  <si>
    <t>Jay Lidbetter</t>
  </si>
  <si>
    <t>Paul Longman</t>
  </si>
  <si>
    <t>Alex Malzer</t>
  </si>
  <si>
    <t>Paul McArdell</t>
  </si>
  <si>
    <t>Nicky McNamara</t>
  </si>
  <si>
    <t>Milan Misak</t>
  </si>
  <si>
    <t>Jim Morris</t>
  </si>
  <si>
    <t>Angus Naismith</t>
  </si>
  <si>
    <t>Robert O'Rourke</t>
  </si>
  <si>
    <t>Natalia Ortynskaya</t>
  </si>
  <si>
    <t>Manuel PUERTAS</t>
  </si>
  <si>
    <t>Lee Putnam</t>
  </si>
  <si>
    <t>Melanie Reis</t>
  </si>
  <si>
    <t>Caroline Rider-Dobson</t>
  </si>
  <si>
    <t>Daniel Robinson</t>
  </si>
  <si>
    <t>Julia Saul</t>
  </si>
  <si>
    <t>Kate Silbermann</t>
  </si>
  <si>
    <t>Beatriz Soden</t>
  </si>
  <si>
    <t>Peter Stainer</t>
  </si>
  <si>
    <t>Paul Stoker</t>
  </si>
  <si>
    <t>Simone Stoppa</t>
  </si>
  <si>
    <t>Daniel Taylor</t>
  </si>
  <si>
    <t>Sarah Taylor</t>
  </si>
  <si>
    <t>Marcel Terrelonge</t>
  </si>
  <si>
    <t>Nesta Thomas</t>
  </si>
  <si>
    <t>Nicola Timmins</t>
  </si>
  <si>
    <t>Ray Tucker</t>
  </si>
  <si>
    <t>John Tudor</t>
  </si>
  <si>
    <t>Michael Williams</t>
  </si>
  <si>
    <t>Ben Wood</t>
  </si>
  <si>
    <t>E1079942</t>
  </si>
  <si>
    <t>E1043601</t>
  </si>
  <si>
    <t>E1064947</t>
  </si>
  <si>
    <t>E1059336</t>
  </si>
  <si>
    <t>E1075436</t>
  </si>
  <si>
    <t>E1054865</t>
  </si>
  <si>
    <t>E1073873</t>
  </si>
  <si>
    <t>E1038925</t>
  </si>
  <si>
    <t>E1039196</t>
  </si>
  <si>
    <t>E1064288</t>
  </si>
  <si>
    <t>E1065913</t>
  </si>
  <si>
    <t>E1036153</t>
  </si>
  <si>
    <t>Serpentine Running Club</t>
  </si>
  <si>
    <t>GCR</t>
  </si>
  <si>
    <t>Tunbridge Wells Harriers</t>
  </si>
  <si>
    <t>pitsea running club</t>
  </si>
  <si>
    <t>Hub Velo</t>
  </si>
  <si>
    <t>Havering Tri</t>
  </si>
  <si>
    <t>Romford CC</t>
  </si>
  <si>
    <t>Springfield Striders</t>
  </si>
  <si>
    <t>Redway Runners</t>
  </si>
  <si>
    <t>Serpentine RC</t>
  </si>
  <si>
    <t>hackney gt</t>
  </si>
  <si>
    <t>Striders of Croydon</t>
  </si>
  <si>
    <t>Orion Harriers</t>
  </si>
  <si>
    <t>Islington CC</t>
  </si>
  <si>
    <t>ATW Team</t>
  </si>
  <si>
    <t>National Fire Service</t>
  </si>
  <si>
    <t>ATW TEAM</t>
  </si>
  <si>
    <t>Edmonton Running Club</t>
  </si>
  <si>
    <t>Extra Lap on Bike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</si>
</sst>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mm]:ss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46" fontId="1" fillId="0" borderId="1" xfId="0" applyNumberFormat="1" applyFont="1" applyBorder="1" applyAlignment="1">
      <alignment vertical="center" wrapText="1"/>
    </xf>
    <xf numFmtId="0" fontId="0" fillId="0" borderId="1" xfId="0" applyBorder="1"/>
    <xf numFmtId="47" fontId="0" fillId="0" borderId="1" xfId="0" applyNumberFormat="1" applyBorder="1"/>
    <xf numFmtId="0" fontId="0" fillId="0" borderId="0" xfId="0" applyBorder="1"/>
    <xf numFmtId="164" fontId="1" fillId="0" borderId="1" xfId="0" applyNumberFormat="1" applyFont="1" applyBorder="1" applyAlignment="1">
      <alignment vertical="center" wrapText="1"/>
    </xf>
    <xf numFmtId="47" fontId="0" fillId="0" borderId="0" xfId="0" applyNumberFormat="1"/>
    <xf numFmtId="0" fontId="2" fillId="0" borderId="0" xfId="0" applyFont="1" applyAlignment="1">
      <alignment horizontal="left" vertical="top"/>
    </xf>
    <xf numFmtId="0" fontId="0" fillId="0" borderId="0" xfId="0" applyFill="1"/>
    <xf numFmtId="0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/>
    <xf numFmtId="47" fontId="0" fillId="0" borderId="1" xfId="0" applyNumberFormat="1" applyFill="1" applyBorder="1"/>
    <xf numFmtId="164" fontId="1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tabSelected="1" zoomScale="85" zoomScaleNormal="85" workbookViewId="0">
      <selection activeCell="I1" sqref="I1:I1048576"/>
    </sheetView>
  </sheetViews>
  <sheetFormatPr defaultRowHeight="15" x14ac:dyDescent="0.25"/>
  <cols>
    <col min="4" max="4" width="7.42578125" customWidth="1"/>
    <col min="5" max="5" width="26" bestFit="1" customWidth="1"/>
    <col min="6" max="6" width="36.7109375" bestFit="1" customWidth="1"/>
    <col min="7" max="7" width="13.140625" bestFit="1" customWidth="1"/>
    <col min="9" max="9" width="3.7109375" customWidth="1"/>
    <col min="10" max="10" width="9.85546875" bestFit="1" customWidth="1"/>
    <col min="11" max="11" width="9.85546875" customWidth="1"/>
    <col min="12" max="12" width="9.7109375" bestFit="1" customWidth="1"/>
    <col min="13" max="13" width="2.28515625" customWidth="1"/>
    <col min="20" max="22" width="10.5703125" bestFit="1" customWidth="1"/>
    <col min="23" max="23" width="9.140625" style="13"/>
    <col min="26" max="26" width="3.42578125" customWidth="1"/>
    <col min="28" max="28" width="3.28515625" customWidth="1"/>
  </cols>
  <sheetData>
    <row r="1" spans="1:30" ht="28.5" customHeight="1" x14ac:dyDescent="0.25">
      <c r="A1" s="12" t="s">
        <v>51</v>
      </c>
      <c r="B1" s="12"/>
      <c r="C1" s="12"/>
      <c r="D1" s="12"/>
      <c r="E1" s="12"/>
      <c r="F1" s="12"/>
    </row>
    <row r="2" spans="1:30" ht="30" x14ac:dyDescent="0.25">
      <c r="B2" s="1" t="s">
        <v>0</v>
      </c>
      <c r="C2" s="1" t="s">
        <v>1</v>
      </c>
      <c r="D2" s="1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/>
      <c r="J2" s="3" t="s">
        <v>7</v>
      </c>
      <c r="K2" s="3" t="s">
        <v>8</v>
      </c>
      <c r="L2" s="3" t="s">
        <v>9</v>
      </c>
      <c r="M2" s="4"/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14" t="s">
        <v>23</v>
      </c>
      <c r="X2" s="3" t="s">
        <v>19</v>
      </c>
      <c r="Y2" s="3" t="s">
        <v>20</v>
      </c>
      <c r="Z2" s="4"/>
      <c r="AA2" s="3" t="s">
        <v>21</v>
      </c>
      <c r="AB2" s="4"/>
      <c r="AC2" s="3" t="s">
        <v>22</v>
      </c>
    </row>
    <row r="3" spans="1:30" x14ac:dyDescent="0.25">
      <c r="B3" s="7">
        <v>1</v>
      </c>
      <c r="C3" s="7">
        <v>1</v>
      </c>
      <c r="D3" s="7">
        <v>56</v>
      </c>
      <c r="E3" s="7" t="s">
        <v>39</v>
      </c>
      <c r="F3" s="7" t="s">
        <v>143</v>
      </c>
      <c r="G3" s="7" t="s">
        <v>123</v>
      </c>
      <c r="H3" s="7" t="s">
        <v>27</v>
      </c>
      <c r="J3" s="8">
        <v>3.7264351851851851E-3</v>
      </c>
      <c r="K3" s="8">
        <v>4.0929629629629632E-3</v>
      </c>
      <c r="L3" s="10">
        <f>J3+K3</f>
        <v>7.8193981481481482E-3</v>
      </c>
      <c r="N3" s="8">
        <v>1.7702893518518519E-3</v>
      </c>
      <c r="O3" s="8">
        <v>1.6512615740740743E-3</v>
      </c>
      <c r="P3" s="8">
        <v>1.6520949074074075E-3</v>
      </c>
      <c r="Q3" s="8">
        <v>1.6434027777777777E-3</v>
      </c>
      <c r="R3" s="8">
        <v>1.629039351851852E-3</v>
      </c>
      <c r="S3" s="8">
        <v>1.6087962962962963E-3</v>
      </c>
      <c r="T3" s="8">
        <v>1.6264004629629632E-3</v>
      </c>
      <c r="U3" s="8">
        <v>1.6265162037037038E-3</v>
      </c>
      <c r="V3" s="8">
        <v>1.614988425925926E-3</v>
      </c>
      <c r="W3" s="15"/>
      <c r="X3" s="8">
        <v>2.2454745370370371E-3</v>
      </c>
      <c r="Y3" s="10">
        <f>N3+O3+P3+Q3+R3+S3+T3+U3+X3+V3</f>
        <v>1.7068263888888886E-2</v>
      </c>
      <c r="AA3" s="8">
        <v>3.8968402777777773E-3</v>
      </c>
      <c r="AC3" s="6">
        <f>L3+Y3+AA3</f>
        <v>2.8784502314814813E-2</v>
      </c>
    </row>
    <row r="4" spans="1:30" x14ac:dyDescent="0.25">
      <c r="B4" s="7">
        <v>2</v>
      </c>
      <c r="C4" s="7">
        <v>1</v>
      </c>
      <c r="D4" s="7">
        <v>61</v>
      </c>
      <c r="E4" s="7" t="s">
        <v>94</v>
      </c>
      <c r="F4" s="7" t="s">
        <v>131</v>
      </c>
      <c r="G4" s="7" t="s">
        <v>125</v>
      </c>
      <c r="H4" s="7" t="s">
        <v>24</v>
      </c>
      <c r="J4" s="8">
        <v>3.8439583333333333E-3</v>
      </c>
      <c r="K4" s="8">
        <v>4.1849652777777779E-3</v>
      </c>
      <c r="L4" s="10">
        <f>J4+K4</f>
        <v>8.0289236111111117E-3</v>
      </c>
      <c r="N4" s="8">
        <v>1.9000925925925923E-3</v>
      </c>
      <c r="O4" s="8">
        <v>1.7196180555555556E-3</v>
      </c>
      <c r="P4" s="8">
        <v>1.6842824074074076E-3</v>
      </c>
      <c r="Q4" s="8">
        <v>1.7397337962962963E-3</v>
      </c>
      <c r="R4" s="8">
        <v>1.7062384259259262E-3</v>
      </c>
      <c r="S4" s="8">
        <v>1.7103935185185184E-3</v>
      </c>
      <c r="T4" s="8">
        <v>1.6842939814814817E-3</v>
      </c>
      <c r="U4" s="8">
        <v>1.6859027777777775E-3</v>
      </c>
      <c r="V4" s="8">
        <v>1.7093287037037036E-3</v>
      </c>
      <c r="W4" s="15"/>
      <c r="X4" s="8">
        <v>2.1769328703703703E-3</v>
      </c>
      <c r="Y4" s="10">
        <f>N4+O4+P4+Q4+R4+S4+T4+U4+X4+V4</f>
        <v>1.7716817129629629E-2</v>
      </c>
      <c r="AA4" s="8">
        <v>3.8988888888888888E-3</v>
      </c>
      <c r="AC4" s="6">
        <f>L4+Y4+AA4</f>
        <v>2.9644629629629632E-2</v>
      </c>
    </row>
    <row r="5" spans="1:30" x14ac:dyDescent="0.25">
      <c r="B5" s="7">
        <v>3</v>
      </c>
      <c r="C5" s="7">
        <v>2</v>
      </c>
      <c r="D5" s="7">
        <v>1</v>
      </c>
      <c r="E5" s="7" t="s">
        <v>52</v>
      </c>
      <c r="F5" s="7"/>
      <c r="G5" s="7"/>
      <c r="H5" s="7" t="s">
        <v>24</v>
      </c>
      <c r="J5" s="8">
        <v>3.7479166666666668E-3</v>
      </c>
      <c r="K5" s="8">
        <v>4.3843287037037037E-3</v>
      </c>
      <c r="L5" s="10">
        <f>J5+K5</f>
        <v>8.1322453703703695E-3</v>
      </c>
      <c r="N5" s="8">
        <v>1.7779166666666666E-3</v>
      </c>
      <c r="O5" s="8">
        <v>1.7184027777777777E-3</v>
      </c>
      <c r="P5" s="8">
        <v>1.7058796296296295E-3</v>
      </c>
      <c r="Q5" s="8">
        <v>1.7233564814814813E-3</v>
      </c>
      <c r="R5" s="8">
        <v>1.6884722222222223E-3</v>
      </c>
      <c r="S5" s="8">
        <v>1.6773032407407407E-3</v>
      </c>
      <c r="T5" s="8">
        <v>1.6707291666666667E-3</v>
      </c>
      <c r="U5" s="8">
        <v>1.6865277777777779E-3</v>
      </c>
      <c r="V5" s="8">
        <v>1.7013888888888892E-3</v>
      </c>
      <c r="W5" s="15"/>
      <c r="X5" s="8">
        <v>2.2731828703703703E-3</v>
      </c>
      <c r="Y5" s="10">
        <f>N5+O5+P5+Q5+R5+S5+T5+U5+X5+V5</f>
        <v>1.7623159722222219E-2</v>
      </c>
      <c r="AA5" s="8">
        <v>4.0521180555555553E-3</v>
      </c>
      <c r="AC5" s="6">
        <f>L5+Y5+AA5</f>
        <v>2.9807523148148142E-2</v>
      </c>
    </row>
    <row r="6" spans="1:30" x14ac:dyDescent="0.25">
      <c r="B6" s="7">
        <v>4</v>
      </c>
      <c r="C6" s="7">
        <v>1</v>
      </c>
      <c r="D6" s="7">
        <v>80</v>
      </c>
      <c r="E6" s="7" t="s">
        <v>107</v>
      </c>
      <c r="F6" s="7" t="s">
        <v>146</v>
      </c>
      <c r="G6" s="7" t="s">
        <v>127</v>
      </c>
      <c r="H6" s="7" t="s">
        <v>31</v>
      </c>
      <c r="J6" s="8">
        <v>3.9476041666666661E-3</v>
      </c>
      <c r="K6" s="8">
        <v>4.2649884259259255E-3</v>
      </c>
      <c r="L6" s="10">
        <f>J6+K6</f>
        <v>8.2125925925925908E-3</v>
      </c>
      <c r="N6" s="8">
        <v>1.822025462962963E-3</v>
      </c>
      <c r="O6" s="8">
        <v>1.7079050925925925E-3</v>
      </c>
      <c r="P6" s="8">
        <v>1.6939467592592594E-3</v>
      </c>
      <c r="Q6" s="8">
        <v>1.7150810185185186E-3</v>
      </c>
      <c r="R6" s="8">
        <v>1.736736111111111E-3</v>
      </c>
      <c r="S6" s="8">
        <v>1.740625E-3</v>
      </c>
      <c r="T6" s="8">
        <v>1.7190972222222223E-3</v>
      </c>
      <c r="U6" s="8">
        <v>1.6808564814814817E-3</v>
      </c>
      <c r="V6" s="8">
        <v>1.6847569444444445E-3</v>
      </c>
      <c r="W6" s="15"/>
      <c r="X6" s="8">
        <v>2.2350810185185186E-3</v>
      </c>
      <c r="Y6" s="10">
        <f>N6+O6+P6+Q6+R6+S6+T6+U6+X6+V6</f>
        <v>1.7736111111111112E-2</v>
      </c>
      <c r="AA6" s="8">
        <v>4.1028124999999997E-3</v>
      </c>
      <c r="AC6" s="6">
        <f>L6+Y6+AA6</f>
        <v>3.0051516203703704E-2</v>
      </c>
    </row>
    <row r="7" spans="1:30" x14ac:dyDescent="0.25">
      <c r="B7" s="7">
        <v>5</v>
      </c>
      <c r="C7" s="7">
        <v>3</v>
      </c>
      <c r="D7" s="7">
        <v>7</v>
      </c>
      <c r="E7" s="7" t="s">
        <v>56</v>
      </c>
      <c r="F7" s="7" t="s">
        <v>131</v>
      </c>
      <c r="G7" s="7"/>
      <c r="H7" s="7" t="s">
        <v>24</v>
      </c>
      <c r="J7" s="8">
        <v>3.9805902777777782E-3</v>
      </c>
      <c r="K7" s="8">
        <v>4.3400810185185183E-3</v>
      </c>
      <c r="L7" s="10">
        <f>J7+K7</f>
        <v>8.3206712962962965E-3</v>
      </c>
      <c r="N7" s="8">
        <v>1.8429745370370371E-3</v>
      </c>
      <c r="O7" s="8">
        <v>1.7609953703703702E-3</v>
      </c>
      <c r="P7" s="8">
        <v>1.8042476851851854E-3</v>
      </c>
      <c r="Q7" s="8">
        <v>1.7614351851851851E-3</v>
      </c>
      <c r="R7" s="8">
        <v>1.7718634259259261E-3</v>
      </c>
      <c r="S7" s="8">
        <v>1.7781018518518519E-3</v>
      </c>
      <c r="T7" s="8">
        <v>1.772210648148148E-3</v>
      </c>
      <c r="U7" s="8">
        <v>1.819085648148148E-3</v>
      </c>
      <c r="V7" s="8">
        <v>1.764259259259259E-3</v>
      </c>
      <c r="W7" s="15"/>
      <c r="X7" s="8">
        <v>2.1679976851851851E-3</v>
      </c>
      <c r="Y7" s="10">
        <f>N7+O7+P7+Q7+R7+S7+T7+U7+X7+V7</f>
        <v>1.8243171296296299E-2</v>
      </c>
      <c r="AA7" s="8">
        <v>4.1435185185185186E-3</v>
      </c>
      <c r="AC7" s="6">
        <f>L7+Y7+AA7</f>
        <v>3.0707361111111116E-2</v>
      </c>
    </row>
    <row r="8" spans="1:30" x14ac:dyDescent="0.25">
      <c r="B8" s="7">
        <v>6</v>
      </c>
      <c r="C8" s="7">
        <v>2</v>
      </c>
      <c r="D8" s="7">
        <v>52</v>
      </c>
      <c r="E8" s="7" t="s">
        <v>88</v>
      </c>
      <c r="F8" s="7" t="s">
        <v>141</v>
      </c>
      <c r="G8" s="7"/>
      <c r="H8" s="7" t="s">
        <v>27</v>
      </c>
      <c r="J8" s="8">
        <v>4.2271643518518517E-3</v>
      </c>
      <c r="K8" s="8">
        <v>4.9581481481481482E-3</v>
      </c>
      <c r="L8" s="10">
        <f>J8+K8</f>
        <v>9.1853125000000008E-3</v>
      </c>
      <c r="N8" s="8">
        <v>1.7618402777777778E-3</v>
      </c>
      <c r="O8" s="8">
        <v>1.7476388888888889E-3</v>
      </c>
      <c r="P8" s="8">
        <v>1.7566203703703702E-3</v>
      </c>
      <c r="Q8" s="8">
        <v>1.7282523148148146E-3</v>
      </c>
      <c r="R8" s="8">
        <v>1.6970717592592593E-3</v>
      </c>
      <c r="S8" s="8">
        <v>1.7354745370370369E-3</v>
      </c>
      <c r="T8" s="8">
        <v>1.7074305555555556E-3</v>
      </c>
      <c r="U8" s="8">
        <v>1.7059722222222222E-3</v>
      </c>
      <c r="V8" s="8">
        <v>1.7668981481481483E-3</v>
      </c>
      <c r="W8" s="15"/>
      <c r="X8" s="8">
        <v>2.5466087962962964E-3</v>
      </c>
      <c r="Y8" s="10">
        <f>N8+O8+P8+Q8+R8+S8+T8+U8+X8+V8</f>
        <v>1.815380787037037E-2</v>
      </c>
      <c r="AA8" s="8">
        <v>4.6010995370370364E-3</v>
      </c>
      <c r="AC8" s="6">
        <f>L8+Y8+AA8</f>
        <v>3.1940219907407405E-2</v>
      </c>
    </row>
    <row r="9" spans="1:30" x14ac:dyDescent="0.25">
      <c r="B9" s="7">
        <v>7</v>
      </c>
      <c r="C9" s="7">
        <v>4</v>
      </c>
      <c r="D9" s="7">
        <v>49</v>
      </c>
      <c r="E9" s="7" t="s">
        <v>86</v>
      </c>
      <c r="F9" s="7"/>
      <c r="G9" s="7"/>
      <c r="H9" s="7" t="s">
        <v>24</v>
      </c>
      <c r="J9" s="8">
        <v>3.9651157407407404E-3</v>
      </c>
      <c r="K9" s="8">
        <v>4.496006944444444E-3</v>
      </c>
      <c r="L9" s="10">
        <f>J9+K9</f>
        <v>8.4611226851851844E-3</v>
      </c>
      <c r="N9" s="8">
        <v>1.9171064814814814E-3</v>
      </c>
      <c r="O9" s="8">
        <v>1.8724189814814816E-3</v>
      </c>
      <c r="P9" s="8">
        <v>1.8732407407407406E-3</v>
      </c>
      <c r="Q9" s="8">
        <v>1.8861574074074074E-3</v>
      </c>
      <c r="R9" s="8">
        <v>1.8716203703703701E-3</v>
      </c>
      <c r="S9" s="8">
        <v>1.8826273148148146E-3</v>
      </c>
      <c r="T9" s="8">
        <v>1.8449074074074073E-3</v>
      </c>
      <c r="U9" s="8">
        <v>1.8800810185185186E-3</v>
      </c>
      <c r="V9" s="8">
        <v>1.8555324074074073E-3</v>
      </c>
      <c r="W9" s="15"/>
      <c r="X9" s="8">
        <v>2.4770833333333333E-3</v>
      </c>
      <c r="Y9" s="10">
        <f>N9+O9+P9+Q9+R9+S9+T9+U9+X9+V9</f>
        <v>1.9360775462962963E-2</v>
      </c>
      <c r="AA9" s="8">
        <v>4.3975810185185185E-3</v>
      </c>
      <c r="AC9" s="6">
        <f>L9+Y9+AA9</f>
        <v>3.2219479166666669E-2</v>
      </c>
    </row>
    <row r="10" spans="1:30" x14ac:dyDescent="0.25">
      <c r="B10" s="7">
        <v>8</v>
      </c>
      <c r="C10" s="7">
        <v>3</v>
      </c>
      <c r="D10" s="7">
        <v>28</v>
      </c>
      <c r="E10" s="7" t="s">
        <v>72</v>
      </c>
      <c r="F10" s="7" t="s">
        <v>137</v>
      </c>
      <c r="G10" s="7"/>
      <c r="H10" s="7" t="s">
        <v>27</v>
      </c>
      <c r="J10" s="8">
        <v>4.2632060185185186E-3</v>
      </c>
      <c r="K10" s="8">
        <v>4.7519560185185191E-3</v>
      </c>
      <c r="L10" s="10">
        <f>J10+K10</f>
        <v>9.0151620370370368E-3</v>
      </c>
      <c r="N10" s="8">
        <v>1.9171759259259261E-3</v>
      </c>
      <c r="O10" s="8">
        <v>1.8548726851851851E-3</v>
      </c>
      <c r="P10" s="8">
        <v>1.8422106481481482E-3</v>
      </c>
      <c r="Q10" s="8">
        <v>1.8496990740740739E-3</v>
      </c>
      <c r="R10" s="8">
        <v>1.827650462962963E-3</v>
      </c>
      <c r="S10" s="8">
        <v>1.7920949074074074E-3</v>
      </c>
      <c r="T10" s="8">
        <v>1.8038425925925923E-3</v>
      </c>
      <c r="U10" s="8">
        <v>1.8315162037037035E-3</v>
      </c>
      <c r="V10" s="8">
        <v>1.8311342592592596E-3</v>
      </c>
      <c r="W10" s="15"/>
      <c r="X10" s="8">
        <v>2.6033449074074071E-3</v>
      </c>
      <c r="Y10" s="10">
        <f>N10+O10+P10+Q10+R10+S10+T10+U10+X10+V10</f>
        <v>1.9153541666666666E-2</v>
      </c>
      <c r="AA10" s="8">
        <v>4.5827199074074077E-3</v>
      </c>
      <c r="AC10" s="6">
        <f>L10+Y10+AA10</f>
        <v>3.2751423611111108E-2</v>
      </c>
    </row>
    <row r="11" spans="1:30" x14ac:dyDescent="0.25">
      <c r="B11" s="7">
        <v>9</v>
      </c>
      <c r="C11" s="7">
        <v>4</v>
      </c>
      <c r="D11" s="7">
        <v>30</v>
      </c>
      <c r="E11" s="7" t="s">
        <v>74</v>
      </c>
      <c r="F11" s="7" t="s">
        <v>138</v>
      </c>
      <c r="G11" s="7"/>
      <c r="H11" s="7" t="s">
        <v>27</v>
      </c>
      <c r="J11" s="8">
        <v>3.9777199074074072E-3</v>
      </c>
      <c r="K11" s="8">
        <v>4.5449421296296297E-3</v>
      </c>
      <c r="L11" s="10">
        <f>J11+K11</f>
        <v>8.5226620370370369E-3</v>
      </c>
      <c r="N11" s="8">
        <v>1.8648148148148148E-3</v>
      </c>
      <c r="O11" s="8">
        <v>1.8439930555555555E-3</v>
      </c>
      <c r="P11" s="8">
        <v>1.870636574074074E-3</v>
      </c>
      <c r="Q11" s="8">
        <v>1.8311689814814816E-3</v>
      </c>
      <c r="R11" s="8">
        <v>1.874664351851852E-3</v>
      </c>
      <c r="S11" s="8">
        <v>1.7984722222222221E-3</v>
      </c>
      <c r="T11" s="8">
        <v>1.8146990740740738E-3</v>
      </c>
      <c r="U11" s="8">
        <v>1.8445949074074074E-3</v>
      </c>
      <c r="V11" s="8">
        <v>1.8156250000000002E-3</v>
      </c>
      <c r="W11" s="16">
        <v>1.8603009259259258E-3</v>
      </c>
      <c r="X11" s="8">
        <v>2.4353240740740741E-3</v>
      </c>
      <c r="Y11" s="10">
        <f>N11+O11+P11+Q11+R11+S11+T11+U11+X11+V11+W11</f>
        <v>2.0854293981481482E-2</v>
      </c>
      <c r="AA11" s="8">
        <v>4.2318518518518521E-3</v>
      </c>
      <c r="AC11" s="6">
        <f>L11+Y11+AA11</f>
        <v>3.360880787037037E-2</v>
      </c>
      <c r="AD11" t="s">
        <v>149</v>
      </c>
    </row>
    <row r="12" spans="1:30" x14ac:dyDescent="0.25">
      <c r="B12" s="7">
        <v>10</v>
      </c>
      <c r="C12" s="7">
        <v>2</v>
      </c>
      <c r="D12" s="7">
        <v>41</v>
      </c>
      <c r="E12" s="7" t="s">
        <v>32</v>
      </c>
      <c r="F12" s="7" t="s">
        <v>43</v>
      </c>
      <c r="G12" s="7" t="s">
        <v>47</v>
      </c>
      <c r="H12" s="7" t="s">
        <v>31</v>
      </c>
      <c r="J12" s="8">
        <v>4.5376388888888888E-3</v>
      </c>
      <c r="K12" s="8">
        <v>5.5301967592592599E-3</v>
      </c>
      <c r="L12" s="10">
        <f>J12+K12</f>
        <v>1.0067835648148149E-2</v>
      </c>
      <c r="N12" s="8">
        <v>1.8784722222222223E-3</v>
      </c>
      <c r="O12" s="8">
        <v>1.7666666666666666E-3</v>
      </c>
      <c r="P12" s="8">
        <v>1.7753935185185188E-3</v>
      </c>
      <c r="Q12" s="8">
        <v>1.7691319444444447E-3</v>
      </c>
      <c r="R12" s="8">
        <v>1.7929050925925925E-3</v>
      </c>
      <c r="S12" s="8">
        <v>1.7643171296296296E-3</v>
      </c>
      <c r="T12" s="8">
        <v>1.7885416666666666E-3</v>
      </c>
      <c r="U12" s="8">
        <v>1.8018402777777779E-3</v>
      </c>
      <c r="V12" s="8">
        <v>1.8080324074074073E-3</v>
      </c>
      <c r="W12" s="15"/>
      <c r="X12" s="8">
        <v>2.6333796296296296E-3</v>
      </c>
      <c r="Y12" s="10">
        <f>N12+O12+P12+Q12+R12+S12+T12+U12+X12+V12</f>
        <v>1.8778680555555555E-2</v>
      </c>
      <c r="AA12" s="8">
        <v>4.8442013888888883E-3</v>
      </c>
      <c r="AC12" s="6">
        <f>L12+Y12+AA12</f>
        <v>3.3690717592592588E-2</v>
      </c>
    </row>
    <row r="13" spans="1:30" x14ac:dyDescent="0.25">
      <c r="B13" s="7">
        <v>11</v>
      </c>
      <c r="C13" s="7">
        <v>3</v>
      </c>
      <c r="D13" s="7">
        <v>66</v>
      </c>
      <c r="E13" s="7" t="s">
        <v>97</v>
      </c>
      <c r="F13" s="7" t="s">
        <v>144</v>
      </c>
      <c r="G13" s="7"/>
      <c r="H13" s="7" t="s">
        <v>31</v>
      </c>
      <c r="J13" s="8">
        <v>4.2967592592592588E-3</v>
      </c>
      <c r="K13" s="8">
        <v>4.8641435185185185E-3</v>
      </c>
      <c r="L13" s="10">
        <f>J13+K13</f>
        <v>9.1609027777777782E-3</v>
      </c>
      <c r="N13" s="8">
        <v>1.9933217592592594E-3</v>
      </c>
      <c r="O13" s="8">
        <v>1.9321759259259259E-3</v>
      </c>
      <c r="P13" s="8">
        <v>1.9577199074074072E-3</v>
      </c>
      <c r="Q13" s="8">
        <v>1.9379398148148151E-3</v>
      </c>
      <c r="R13" s="8">
        <v>1.9450347222222221E-3</v>
      </c>
      <c r="S13" s="8">
        <v>1.9036805555555554E-3</v>
      </c>
      <c r="T13" s="8">
        <v>1.9300810185185185E-3</v>
      </c>
      <c r="U13" s="8">
        <v>1.9392824074074076E-3</v>
      </c>
      <c r="V13" s="8">
        <v>1.955810185185185E-3</v>
      </c>
      <c r="W13" s="15"/>
      <c r="X13" s="8">
        <v>2.7701736111111108E-3</v>
      </c>
      <c r="Y13" s="10">
        <f>N13+O13+P13+Q13+R13+S13+T13+U13+X13+V13</f>
        <v>2.0265219907407407E-2</v>
      </c>
      <c r="AA13" s="8">
        <v>4.4665162037037043E-3</v>
      </c>
      <c r="AC13" s="6">
        <f>L13+Y13+AA13</f>
        <v>3.3892638888888889E-2</v>
      </c>
    </row>
    <row r="14" spans="1:30" x14ac:dyDescent="0.25">
      <c r="B14" s="7">
        <v>12</v>
      </c>
      <c r="C14" s="7">
        <v>5</v>
      </c>
      <c r="D14" s="7">
        <v>57</v>
      </c>
      <c r="E14" s="7" t="s">
        <v>91</v>
      </c>
      <c r="F14" s="7" t="s">
        <v>131</v>
      </c>
      <c r="G14" s="7"/>
      <c r="H14" s="7" t="s">
        <v>27</v>
      </c>
      <c r="J14" s="8">
        <v>4.3801851851851849E-3</v>
      </c>
      <c r="K14" s="8">
        <v>4.9608101851851853E-3</v>
      </c>
      <c r="L14" s="10">
        <f>J14+K14</f>
        <v>9.340995370370371E-3</v>
      </c>
      <c r="N14" s="8">
        <v>2.0273842592592592E-3</v>
      </c>
      <c r="O14" s="8">
        <v>1.9847800925925922E-3</v>
      </c>
      <c r="P14" s="8">
        <v>2.0053240740740739E-3</v>
      </c>
      <c r="Q14" s="8">
        <v>1.9220254629629631E-3</v>
      </c>
      <c r="R14" s="8">
        <v>1.9376851851851853E-3</v>
      </c>
      <c r="S14" s="8">
        <v>1.939525462962963E-3</v>
      </c>
      <c r="T14" s="8">
        <v>1.9076620370370369E-3</v>
      </c>
      <c r="U14" s="8">
        <v>1.92099537037037E-3</v>
      </c>
      <c r="V14" s="8">
        <v>1.9277430555555556E-3</v>
      </c>
      <c r="W14" s="16"/>
      <c r="X14" s="8">
        <v>2.5875231481481483E-3</v>
      </c>
      <c r="Y14" s="10">
        <f>N14+O14+P14+Q14+R14+S14+T14+U14+X14+V14</f>
        <v>2.0160648148148146E-2</v>
      </c>
      <c r="AA14" s="8">
        <v>4.5874074074074072E-3</v>
      </c>
      <c r="AC14" s="6">
        <f>L14+Y14+AA14</f>
        <v>3.4089050925925922E-2</v>
      </c>
    </row>
    <row r="15" spans="1:30" x14ac:dyDescent="0.25">
      <c r="B15" s="7">
        <v>13</v>
      </c>
      <c r="C15" s="7">
        <v>6</v>
      </c>
      <c r="D15" s="7">
        <v>67</v>
      </c>
      <c r="E15" s="7" t="s">
        <v>41</v>
      </c>
      <c r="F15" s="7"/>
      <c r="G15" s="7"/>
      <c r="H15" s="7" t="s">
        <v>27</v>
      </c>
      <c r="I15" s="4"/>
      <c r="J15" s="8">
        <v>4.3427662037037037E-3</v>
      </c>
      <c r="K15" s="8">
        <v>5.2003703703703708E-3</v>
      </c>
      <c r="L15" s="10">
        <f>J15+K15</f>
        <v>9.5431365740740737E-3</v>
      </c>
      <c r="M15" s="5"/>
      <c r="N15" s="8">
        <v>1.9285069444444445E-3</v>
      </c>
      <c r="O15" s="8">
        <v>1.944039351851852E-3</v>
      </c>
      <c r="P15" s="8">
        <v>1.9303587962962963E-3</v>
      </c>
      <c r="Q15" s="8">
        <v>1.934224537037037E-3</v>
      </c>
      <c r="R15" s="8">
        <v>1.9465162037037038E-3</v>
      </c>
      <c r="S15" s="8">
        <v>1.9191319444444444E-3</v>
      </c>
      <c r="T15" s="8">
        <v>1.9010995370370371E-3</v>
      </c>
      <c r="U15" s="8">
        <v>1.9136111111111109E-3</v>
      </c>
      <c r="V15" s="8">
        <v>1.9630787037037034E-3</v>
      </c>
      <c r="W15" s="16"/>
      <c r="X15" s="8">
        <v>2.8776620370370366E-3</v>
      </c>
      <c r="Y15" s="10">
        <f>N15+O15+P15+Q15+R15+S15+T15+U15+X15+V15</f>
        <v>2.0258229166666666E-2</v>
      </c>
      <c r="Z15" s="4"/>
      <c r="AA15" s="8">
        <v>4.5941782407407407E-3</v>
      </c>
      <c r="AB15" s="4"/>
      <c r="AC15" s="6">
        <f>L15+Y15+AA15</f>
        <v>3.439554398148148E-2</v>
      </c>
    </row>
    <row r="16" spans="1:30" x14ac:dyDescent="0.25">
      <c r="B16" s="7">
        <v>14</v>
      </c>
      <c r="C16" s="7">
        <v>5</v>
      </c>
      <c r="D16" s="7">
        <v>23</v>
      </c>
      <c r="E16" s="7" t="s">
        <v>67</v>
      </c>
      <c r="F16" s="7"/>
      <c r="G16" s="7"/>
      <c r="H16" s="7" t="s">
        <v>24</v>
      </c>
      <c r="J16" s="8">
        <v>4.8728935185185186E-3</v>
      </c>
      <c r="K16" s="8">
        <v>5.4491203703703707E-3</v>
      </c>
      <c r="L16" s="10">
        <f>J16+K16</f>
        <v>1.0322013888888889E-2</v>
      </c>
      <c r="N16" s="8">
        <v>1.8791550925925926E-3</v>
      </c>
      <c r="O16" s="8">
        <v>1.8448611111111111E-3</v>
      </c>
      <c r="P16" s="8">
        <v>1.8341550925925923E-3</v>
      </c>
      <c r="Q16" s="8">
        <v>1.8771759259259262E-3</v>
      </c>
      <c r="R16" s="8">
        <v>1.9108912037037037E-3</v>
      </c>
      <c r="S16" s="8">
        <v>1.8460185185185185E-3</v>
      </c>
      <c r="T16" s="8">
        <v>1.859722222222222E-3</v>
      </c>
      <c r="U16" s="8">
        <v>1.8188310185185185E-3</v>
      </c>
      <c r="V16" s="8">
        <v>1.8761111111111112E-3</v>
      </c>
      <c r="W16" s="15"/>
      <c r="X16" s="8">
        <v>2.4513773148148147E-3</v>
      </c>
      <c r="Y16" s="10">
        <f>N16+O16+P16+Q16+R16+S16+T16+U16+X16+V16</f>
        <v>1.9198298611111109E-2</v>
      </c>
      <c r="AA16" s="8">
        <v>5.0243287037037036E-3</v>
      </c>
      <c r="AC16" s="6">
        <f>L16+Y16+AA16</f>
        <v>3.4544641203703701E-2</v>
      </c>
    </row>
    <row r="17" spans="2:29" x14ac:dyDescent="0.25">
      <c r="B17" s="7">
        <v>15</v>
      </c>
      <c r="C17" s="7">
        <v>1</v>
      </c>
      <c r="D17" s="7">
        <v>87</v>
      </c>
      <c r="E17" s="7" t="s">
        <v>114</v>
      </c>
      <c r="F17" s="7" t="s">
        <v>29</v>
      </c>
      <c r="G17" s="7"/>
      <c r="H17" s="7" t="s">
        <v>25</v>
      </c>
      <c r="J17" s="8">
        <v>4.2956481481481483E-3</v>
      </c>
      <c r="K17" s="8">
        <v>4.7860532407407409E-3</v>
      </c>
      <c r="L17" s="10">
        <f>J17+K17</f>
        <v>9.0817013888888892E-3</v>
      </c>
      <c r="N17" s="8">
        <v>2.1874421296296295E-3</v>
      </c>
      <c r="O17" s="8">
        <v>2.1257986111111109E-3</v>
      </c>
      <c r="P17" s="8">
        <v>2.0850462962962962E-3</v>
      </c>
      <c r="Q17" s="8">
        <v>2.0726273148148149E-3</v>
      </c>
      <c r="R17" s="8">
        <v>2.0797800925925927E-3</v>
      </c>
      <c r="S17" s="8">
        <v>2.0425115740740738E-3</v>
      </c>
      <c r="T17" s="8">
        <v>2.0510416666666667E-3</v>
      </c>
      <c r="U17" s="8">
        <v>2.0501620370370374E-3</v>
      </c>
      <c r="V17" s="8">
        <v>2.0138888888888888E-3</v>
      </c>
      <c r="W17" s="15"/>
      <c r="X17" s="8">
        <v>2.5814930555555552E-3</v>
      </c>
      <c r="Y17" s="10">
        <f>N17+O17+P17+Q17+R17+S17+T17+U17+X17+V17</f>
        <v>2.1289791666666665E-2</v>
      </c>
      <c r="AA17" s="8">
        <v>4.3593981481481478E-3</v>
      </c>
      <c r="AC17" s="6">
        <f>L17+Y17+AA17</f>
        <v>3.47308912037037E-2</v>
      </c>
    </row>
    <row r="18" spans="2:29" x14ac:dyDescent="0.25">
      <c r="B18" s="7">
        <v>16</v>
      </c>
      <c r="C18" s="7">
        <v>6</v>
      </c>
      <c r="D18" s="7">
        <v>13</v>
      </c>
      <c r="E18" s="7" t="s">
        <v>60</v>
      </c>
      <c r="F18" s="7" t="s">
        <v>132</v>
      </c>
      <c r="G18" s="7"/>
      <c r="H18" s="7" t="s">
        <v>24</v>
      </c>
      <c r="J18" s="8">
        <v>4.3643171296296294E-3</v>
      </c>
      <c r="K18" s="8">
        <v>5.2154513888888893E-3</v>
      </c>
      <c r="L18" s="10">
        <f>J18+K18</f>
        <v>9.5797685185185187E-3</v>
      </c>
      <c r="N18" s="8">
        <v>1.9841203703703705E-3</v>
      </c>
      <c r="O18" s="8">
        <v>1.95681712962963E-3</v>
      </c>
      <c r="P18" s="8">
        <v>1.9774652777777781E-3</v>
      </c>
      <c r="Q18" s="8">
        <v>1.920636574074074E-3</v>
      </c>
      <c r="R18" s="8">
        <v>1.9647222222222223E-3</v>
      </c>
      <c r="S18" s="8">
        <v>1.976736111111111E-3</v>
      </c>
      <c r="T18" s="8">
        <v>1.9559953703703705E-3</v>
      </c>
      <c r="U18" s="8">
        <v>2.0136342592592593E-3</v>
      </c>
      <c r="V18" s="8">
        <v>2.0150925925925926E-3</v>
      </c>
      <c r="W18" s="15"/>
      <c r="X18" s="8">
        <v>2.683645833333333E-3</v>
      </c>
      <c r="Y18" s="10">
        <f>N18+O18+P18+Q18+R18+S18+T18+U18+X18+V18</f>
        <v>2.044886574074074E-2</v>
      </c>
      <c r="AA18" s="8">
        <v>4.7446874999999998E-3</v>
      </c>
      <c r="AC18" s="6">
        <f>L18+Y18+AA18</f>
        <v>3.4773321759259256E-2</v>
      </c>
    </row>
    <row r="19" spans="2:29" x14ac:dyDescent="0.25">
      <c r="B19" s="7">
        <v>17</v>
      </c>
      <c r="C19" s="7">
        <v>7</v>
      </c>
      <c r="D19" s="7">
        <v>25</v>
      </c>
      <c r="E19" s="7" t="s">
        <v>69</v>
      </c>
      <c r="F19" s="7"/>
      <c r="G19" s="7"/>
      <c r="H19" s="7" t="s">
        <v>24</v>
      </c>
      <c r="J19" s="8">
        <v>4.1146527777777778E-3</v>
      </c>
      <c r="K19" s="8">
        <v>4.7338310185185183E-3</v>
      </c>
      <c r="L19" s="10">
        <f>J19+K19</f>
        <v>8.848483796296297E-3</v>
      </c>
      <c r="N19" s="8">
        <v>2.1361574074074074E-3</v>
      </c>
      <c r="O19" s="8">
        <v>2.1820601851851853E-3</v>
      </c>
      <c r="P19" s="8">
        <v>2.1400810185185186E-3</v>
      </c>
      <c r="Q19" s="8">
        <v>2.1069907407407404E-3</v>
      </c>
      <c r="R19" s="8">
        <v>2.1192361111111112E-3</v>
      </c>
      <c r="S19" s="8">
        <v>2.0944907407407409E-3</v>
      </c>
      <c r="T19" s="8">
        <v>2.1191203703703706E-3</v>
      </c>
      <c r="U19" s="8">
        <v>2.0047106481481483E-3</v>
      </c>
      <c r="V19" s="8">
        <v>2.0316898148148147E-3</v>
      </c>
      <c r="W19" s="15"/>
      <c r="X19" s="8">
        <v>2.5361458333333334E-3</v>
      </c>
      <c r="Y19" s="10">
        <f>N19+O19+P19+Q19+R19+S19+T19+U19+X19+V19</f>
        <v>2.1470682870370371E-2</v>
      </c>
      <c r="AA19" s="8">
        <v>4.5269328703703704E-3</v>
      </c>
      <c r="AC19" s="6">
        <f>L19+Y19+AA19</f>
        <v>3.4846099537037038E-2</v>
      </c>
    </row>
    <row r="20" spans="2:29" x14ac:dyDescent="0.25">
      <c r="B20" s="7">
        <v>18</v>
      </c>
      <c r="C20" s="7">
        <v>4</v>
      </c>
      <c r="D20" s="7">
        <v>90</v>
      </c>
      <c r="E20" s="7" t="s">
        <v>42</v>
      </c>
      <c r="F20" s="7"/>
      <c r="G20" s="7" t="s">
        <v>50</v>
      </c>
      <c r="H20" s="7" t="s">
        <v>31</v>
      </c>
      <c r="J20" s="8">
        <v>5.1157175925925927E-3</v>
      </c>
      <c r="K20" s="8">
        <v>5.4109722222222224E-3</v>
      </c>
      <c r="L20" s="10">
        <f>J20+K20</f>
        <v>1.0526689814814815E-2</v>
      </c>
      <c r="N20" s="8">
        <v>2.010138888888889E-3</v>
      </c>
      <c r="O20" s="8">
        <v>1.8913425925925923E-3</v>
      </c>
      <c r="P20" s="8">
        <v>1.9058217592592592E-3</v>
      </c>
      <c r="Q20" s="8">
        <v>1.8572685185185185E-3</v>
      </c>
      <c r="R20" s="8">
        <v>1.8380902777777779E-3</v>
      </c>
      <c r="S20" s="8">
        <v>1.8436574074074076E-3</v>
      </c>
      <c r="T20" s="8">
        <v>1.8256597222222224E-3</v>
      </c>
      <c r="U20" s="8">
        <v>1.8266435185185185E-3</v>
      </c>
      <c r="V20" s="8">
        <v>1.8357291666666667E-3</v>
      </c>
      <c r="W20" s="15"/>
      <c r="X20" s="8">
        <v>2.5318055555555554E-3</v>
      </c>
      <c r="Y20" s="10">
        <f>N20+O20+P20+Q20+R20+S20+T20+U20+X20+V20</f>
        <v>1.9366157407407408E-2</v>
      </c>
      <c r="AA20" s="8">
        <v>5.2006018518518512E-3</v>
      </c>
      <c r="AC20" s="6">
        <f>L20+Y20+AA20</f>
        <v>3.5093449074074072E-2</v>
      </c>
    </row>
    <row r="21" spans="2:29" x14ac:dyDescent="0.25">
      <c r="B21" s="7">
        <v>19</v>
      </c>
      <c r="C21" s="7">
        <v>7</v>
      </c>
      <c r="D21" s="7">
        <v>62</v>
      </c>
      <c r="E21" s="7" t="s">
        <v>40</v>
      </c>
      <c r="F21" s="7"/>
      <c r="G21" s="7" t="s">
        <v>49</v>
      </c>
      <c r="H21" s="7" t="s">
        <v>27</v>
      </c>
      <c r="J21" s="8">
        <v>4.389872685185185E-3</v>
      </c>
      <c r="K21" s="8">
        <v>4.9397685185185187E-3</v>
      </c>
      <c r="L21" s="10">
        <f>J21+K21</f>
        <v>9.3296412037037028E-3</v>
      </c>
      <c r="N21" s="8">
        <v>2.153472222222222E-3</v>
      </c>
      <c r="O21" s="8">
        <v>2.0469907407407407E-3</v>
      </c>
      <c r="P21" s="8">
        <v>2.0132638888888887E-3</v>
      </c>
      <c r="Q21" s="8">
        <v>2.0238310185185186E-3</v>
      </c>
      <c r="R21" s="8">
        <v>2.0524189814814815E-3</v>
      </c>
      <c r="S21" s="8">
        <v>1.9790393518518516E-3</v>
      </c>
      <c r="T21" s="8">
        <v>2.0635185185185188E-3</v>
      </c>
      <c r="U21" s="8">
        <v>2.0936458333333332E-3</v>
      </c>
      <c r="V21" s="8">
        <v>2.0264120370370371E-3</v>
      </c>
      <c r="W21" s="15"/>
      <c r="X21" s="8">
        <v>2.8598379629629629E-3</v>
      </c>
      <c r="Y21" s="10">
        <f>N21+O21+P21+Q21+R21+S21+T21+U21+X21+V21</f>
        <v>2.1312430555555557E-2</v>
      </c>
      <c r="AA21" s="8">
        <v>4.6640277777777774E-3</v>
      </c>
      <c r="AC21" s="6">
        <f>L21+Y21+AA21</f>
        <v>3.5306099537037033E-2</v>
      </c>
    </row>
    <row r="22" spans="2:29" x14ac:dyDescent="0.25">
      <c r="B22" s="7">
        <v>20</v>
      </c>
      <c r="C22" s="7">
        <v>8</v>
      </c>
      <c r="D22" s="7">
        <v>82</v>
      </c>
      <c r="E22" s="7" t="s">
        <v>109</v>
      </c>
      <c r="F22" s="7" t="s">
        <v>29</v>
      </c>
      <c r="G22" s="7"/>
      <c r="H22" s="7" t="s">
        <v>24</v>
      </c>
      <c r="J22" s="8">
        <v>4.5430439814814821E-3</v>
      </c>
      <c r="K22" s="8">
        <v>5.2943865740740738E-3</v>
      </c>
      <c r="L22" s="10">
        <f>J22+K22</f>
        <v>9.8374305555555559E-3</v>
      </c>
      <c r="N22" s="8">
        <v>2.0535763888888891E-3</v>
      </c>
      <c r="O22" s="8">
        <v>1.9972685185185184E-3</v>
      </c>
      <c r="P22" s="8">
        <v>2.0260300925925927E-3</v>
      </c>
      <c r="Q22" s="8">
        <v>2.0461226851851851E-3</v>
      </c>
      <c r="R22" s="8">
        <v>2.0246527777777776E-3</v>
      </c>
      <c r="S22" s="8">
        <v>2.0193055555555554E-3</v>
      </c>
      <c r="T22" s="8">
        <v>1.9869212962962961E-3</v>
      </c>
      <c r="U22" s="8">
        <v>2.0148958333333334E-3</v>
      </c>
      <c r="V22" s="8">
        <v>2.0161458333333333E-3</v>
      </c>
      <c r="W22" s="15"/>
      <c r="X22" s="8">
        <v>2.5493981481481483E-3</v>
      </c>
      <c r="Y22" s="10">
        <f>N22+O22+P22+Q22+R22+S22+T22+U22+X22+V22</f>
        <v>2.0734317129629629E-2</v>
      </c>
      <c r="AA22" s="8">
        <v>4.8068865740740737E-3</v>
      </c>
      <c r="AC22" s="6">
        <f>L22+Y22+AA22</f>
        <v>3.5378634259259259E-2</v>
      </c>
    </row>
    <row r="23" spans="2:29" x14ac:dyDescent="0.25">
      <c r="B23" s="7">
        <v>21</v>
      </c>
      <c r="C23" s="7">
        <v>8</v>
      </c>
      <c r="D23" s="7">
        <v>34</v>
      </c>
      <c r="E23" s="7" t="s">
        <v>75</v>
      </c>
      <c r="F23" s="7"/>
      <c r="G23" s="7"/>
      <c r="H23" s="7" t="s">
        <v>27</v>
      </c>
      <c r="J23" s="8">
        <v>4.5654861111111113E-3</v>
      </c>
      <c r="K23" s="8">
        <v>5.1248726851851854E-3</v>
      </c>
      <c r="L23" s="10">
        <f>J23+K23</f>
        <v>9.6903587962962959E-3</v>
      </c>
      <c r="N23" s="8">
        <v>2.0488078703703701E-3</v>
      </c>
      <c r="O23" s="8">
        <v>1.9987615740740742E-3</v>
      </c>
      <c r="P23" s="8">
        <v>2.0497916666666663E-3</v>
      </c>
      <c r="Q23" s="8">
        <v>2.0731828703703702E-3</v>
      </c>
      <c r="R23" s="8">
        <v>2.1126851851851849E-3</v>
      </c>
      <c r="S23" s="8">
        <v>2.0851967592592593E-3</v>
      </c>
      <c r="T23" s="8">
        <v>2.0653472222222223E-3</v>
      </c>
      <c r="U23" s="8">
        <v>2.1178472222222224E-3</v>
      </c>
      <c r="V23" s="8">
        <v>2.2008449074074074E-3</v>
      </c>
      <c r="W23" s="15"/>
      <c r="X23" s="8">
        <v>2.6206249999999997E-3</v>
      </c>
      <c r="Y23" s="10">
        <f>N23+O23+P23+Q23+R23+S23+T23+U23+X23+V23</f>
        <v>2.1373090277777777E-2</v>
      </c>
      <c r="AA23" s="8">
        <v>4.433726851851851E-3</v>
      </c>
      <c r="AC23" s="6">
        <f>L23+Y23+AA23</f>
        <v>3.5497175925925925E-2</v>
      </c>
    </row>
    <row r="24" spans="2:29" x14ac:dyDescent="0.25">
      <c r="B24" s="7">
        <v>22</v>
      </c>
      <c r="C24" s="7">
        <v>9</v>
      </c>
      <c r="D24" s="7">
        <v>39</v>
      </c>
      <c r="E24" s="7" t="s">
        <v>79</v>
      </c>
      <c r="F24" s="7"/>
      <c r="G24" s="7"/>
      <c r="H24" s="7" t="s">
        <v>24</v>
      </c>
      <c r="J24" s="8">
        <v>4.3252083333333328E-3</v>
      </c>
      <c r="K24" s="8">
        <v>5.7322685185185194E-3</v>
      </c>
      <c r="L24" s="10">
        <f>J24+K24</f>
        <v>1.0057476851851852E-2</v>
      </c>
      <c r="N24" s="8">
        <v>2.1550462962962964E-3</v>
      </c>
      <c r="O24" s="8">
        <v>1.9851157407407409E-3</v>
      </c>
      <c r="P24" s="8">
        <v>1.9919212962962963E-3</v>
      </c>
      <c r="Q24" s="8">
        <v>1.99537037037037E-3</v>
      </c>
      <c r="R24" s="8">
        <v>1.9095254629629629E-3</v>
      </c>
      <c r="S24" s="8">
        <v>1.8950347222222222E-3</v>
      </c>
      <c r="T24" s="8">
        <v>1.9569097222222223E-3</v>
      </c>
      <c r="U24" s="8">
        <v>2.0298148148148146E-3</v>
      </c>
      <c r="V24" s="8">
        <v>1.9865046296296297E-3</v>
      </c>
      <c r="W24" s="15"/>
      <c r="X24" s="8">
        <v>2.5983796296296297E-3</v>
      </c>
      <c r="Y24" s="10">
        <f>N24+O24+P24+Q24+R24+S24+T24+U24+X24+V24</f>
        <v>2.0503622685185189E-2</v>
      </c>
      <c r="AA24" s="8">
        <v>5.0257986111111111E-3</v>
      </c>
      <c r="AC24" s="6">
        <f>L24+Y24+AA24</f>
        <v>3.5586898148148152E-2</v>
      </c>
    </row>
    <row r="25" spans="2:29" x14ac:dyDescent="0.25">
      <c r="B25" s="7">
        <v>23</v>
      </c>
      <c r="C25" s="7">
        <v>10</v>
      </c>
      <c r="D25" s="7">
        <v>93</v>
      </c>
      <c r="E25" s="7" t="s">
        <v>118</v>
      </c>
      <c r="F25" s="7"/>
      <c r="G25" s="7"/>
      <c r="H25" s="7" t="s">
        <v>24</v>
      </c>
      <c r="J25" s="8">
        <v>4.6675462962962964E-3</v>
      </c>
      <c r="K25" s="8">
        <v>4.8593055555555551E-3</v>
      </c>
      <c r="L25" s="10">
        <f>J25+K25</f>
        <v>9.5268518518518523E-3</v>
      </c>
      <c r="N25" s="8">
        <v>2.1586226851851853E-3</v>
      </c>
      <c r="O25" s="8">
        <v>2.1473032407407409E-3</v>
      </c>
      <c r="P25" s="8">
        <v>2.1203356481481481E-3</v>
      </c>
      <c r="Q25" s="8">
        <v>2.0950810185185183E-3</v>
      </c>
      <c r="R25" s="8">
        <v>2.1024884259259256E-3</v>
      </c>
      <c r="S25" s="8">
        <v>2.1138888888888887E-3</v>
      </c>
      <c r="T25" s="8">
        <v>2.1509606481481479E-3</v>
      </c>
      <c r="U25" s="8">
        <v>2.1051967592592593E-3</v>
      </c>
      <c r="V25" s="8">
        <v>2.1800925925925928E-3</v>
      </c>
      <c r="W25" s="15"/>
      <c r="X25" s="8">
        <v>2.676944444444444E-3</v>
      </c>
      <c r="Y25" s="10">
        <f>N25+O25+P25+Q25+R25+S25+T25+U25+X25+V25</f>
        <v>2.1850914351851852E-2</v>
      </c>
      <c r="AA25" s="8">
        <v>4.5152083333333337E-3</v>
      </c>
      <c r="AC25" s="6">
        <f>L25+Y25+AA25</f>
        <v>3.5892974537037041E-2</v>
      </c>
    </row>
    <row r="26" spans="2:29" x14ac:dyDescent="0.25">
      <c r="B26" s="7">
        <v>24</v>
      </c>
      <c r="C26" s="7">
        <v>9</v>
      </c>
      <c r="D26" s="7">
        <v>22</v>
      </c>
      <c r="E26" s="7" t="s">
        <v>66</v>
      </c>
      <c r="F26" s="7" t="s">
        <v>135</v>
      </c>
      <c r="G26" s="7"/>
      <c r="H26" s="7" t="s">
        <v>27</v>
      </c>
      <c r="J26" s="8">
        <v>4.6978819444444446E-3</v>
      </c>
      <c r="K26" s="8">
        <v>5.5857523148148151E-3</v>
      </c>
      <c r="L26" s="10">
        <f>J26+K26</f>
        <v>1.028363425925926E-2</v>
      </c>
      <c r="N26" s="8">
        <v>2.0178587962962962E-3</v>
      </c>
      <c r="O26" s="8">
        <v>1.9335185185185184E-3</v>
      </c>
      <c r="P26" s="8">
        <v>1.9610532407407411E-3</v>
      </c>
      <c r="Q26" s="8">
        <v>1.9654629629629631E-3</v>
      </c>
      <c r="R26" s="8">
        <v>1.9701851851851855E-3</v>
      </c>
      <c r="S26" s="8">
        <v>1.9064351851851853E-3</v>
      </c>
      <c r="T26" s="8">
        <v>1.9554050925925928E-3</v>
      </c>
      <c r="U26" s="8">
        <v>2.0060763888888888E-3</v>
      </c>
      <c r="V26" s="8">
        <v>2.0015046296296296E-3</v>
      </c>
      <c r="W26" s="15"/>
      <c r="X26" s="8">
        <v>2.6692592592592588E-3</v>
      </c>
      <c r="Y26" s="10">
        <f>N26+O26+P26+Q26+R26+S26+T26+U26+X26+V26</f>
        <v>2.0386759259259264E-2</v>
      </c>
      <c r="AA26" s="8">
        <v>5.2454398148148148E-3</v>
      </c>
      <c r="AC26" s="6">
        <f>L26+Y26+AA26</f>
        <v>3.5915833333333341E-2</v>
      </c>
    </row>
    <row r="27" spans="2:29" x14ac:dyDescent="0.25">
      <c r="B27" s="7">
        <v>25</v>
      </c>
      <c r="C27" s="7">
        <v>11</v>
      </c>
      <c r="D27" s="7">
        <v>74</v>
      </c>
      <c r="E27" s="7" t="s">
        <v>103</v>
      </c>
      <c r="F27" s="7"/>
      <c r="G27" s="7"/>
      <c r="H27" s="7" t="s">
        <v>24</v>
      </c>
      <c r="J27" s="8">
        <v>4.4450925925925925E-3</v>
      </c>
      <c r="K27" s="8">
        <v>5.2209259259259266E-3</v>
      </c>
      <c r="L27" s="10">
        <f>J27+K27</f>
        <v>9.6660185185185182E-3</v>
      </c>
      <c r="N27" s="8">
        <v>1.9952430555555552E-3</v>
      </c>
      <c r="O27" s="8">
        <v>2.0070833333333334E-3</v>
      </c>
      <c r="P27" s="8">
        <v>2.0694791666666665E-3</v>
      </c>
      <c r="Q27" s="8">
        <v>2.0669328703703705E-3</v>
      </c>
      <c r="R27" s="8">
        <v>2.1227083333333337E-3</v>
      </c>
      <c r="S27" s="8">
        <v>2.0552430555555554E-3</v>
      </c>
      <c r="T27" s="8">
        <v>1.9621643518518517E-3</v>
      </c>
      <c r="U27" s="8">
        <v>2.0147685185185186E-3</v>
      </c>
      <c r="V27" s="8">
        <v>1.9952430555555552E-3</v>
      </c>
      <c r="W27" s="15"/>
      <c r="X27" s="8">
        <v>2.9330439814814814E-3</v>
      </c>
      <c r="Y27" s="10">
        <f>N27+O27+P27+Q27+R27+S27+T27+U27+X27+V27</f>
        <v>2.1221909722222224E-2</v>
      </c>
      <c r="AA27" s="8">
        <v>5.1761921296296295E-3</v>
      </c>
      <c r="AC27" s="6">
        <f>L27+Y27+AA27</f>
        <v>3.6064120370370371E-2</v>
      </c>
    </row>
    <row r="28" spans="2:29" x14ac:dyDescent="0.25">
      <c r="B28" s="7">
        <v>26</v>
      </c>
      <c r="C28" s="7">
        <v>12</v>
      </c>
      <c r="D28" s="7">
        <v>35</v>
      </c>
      <c r="E28" s="7" t="s">
        <v>76</v>
      </c>
      <c r="F28" s="7" t="s">
        <v>139</v>
      </c>
      <c r="G28" s="7"/>
      <c r="H28" s="7" t="s">
        <v>24</v>
      </c>
      <c r="J28" s="8">
        <v>4.5409722222222223E-3</v>
      </c>
      <c r="K28" s="8">
        <v>5.6426851851851846E-3</v>
      </c>
      <c r="L28" s="10">
        <f>J28+K28</f>
        <v>1.0183657407407407E-2</v>
      </c>
      <c r="N28" s="8">
        <v>2.0764583333333334E-3</v>
      </c>
      <c r="O28" s="8">
        <v>1.9723842592592592E-3</v>
      </c>
      <c r="P28" s="8">
        <v>1.9692013888888888E-3</v>
      </c>
      <c r="Q28" s="8">
        <v>1.9520138888888892E-3</v>
      </c>
      <c r="R28" s="8">
        <v>1.9692592592592591E-3</v>
      </c>
      <c r="S28" s="8">
        <v>2.0136226851851851E-3</v>
      </c>
      <c r="T28" s="8">
        <v>2.0372337962962961E-3</v>
      </c>
      <c r="U28" s="8">
        <v>2.1041666666666665E-3</v>
      </c>
      <c r="V28" s="8">
        <v>2.132974537037037E-3</v>
      </c>
      <c r="W28" s="15"/>
      <c r="X28" s="8">
        <v>2.8697222222222219E-3</v>
      </c>
      <c r="Y28" s="10">
        <f>N28+O28+P28+Q28+R28+S28+T28+U28+X28+V28</f>
        <v>2.1097037037037036E-2</v>
      </c>
      <c r="AA28" s="8">
        <v>4.8578587962962968E-3</v>
      </c>
      <c r="AC28" s="6">
        <f>L28+Y28+AA28</f>
        <v>3.6138553240740744E-2</v>
      </c>
    </row>
    <row r="29" spans="2:29" x14ac:dyDescent="0.25">
      <c r="B29" s="7">
        <v>27</v>
      </c>
      <c r="C29" s="7">
        <v>10</v>
      </c>
      <c r="D29" s="7">
        <v>59</v>
      </c>
      <c r="E29" s="7" t="s">
        <v>92</v>
      </c>
      <c r="F29" s="7"/>
      <c r="G29" s="7" t="s">
        <v>124</v>
      </c>
      <c r="H29" s="7" t="s">
        <v>27</v>
      </c>
      <c r="J29" s="8">
        <v>4.4772569444444443E-3</v>
      </c>
      <c r="K29" s="8">
        <v>5.1316203703703706E-3</v>
      </c>
      <c r="L29" s="10">
        <f>J29+K29</f>
        <v>9.6088773148148149E-3</v>
      </c>
      <c r="N29" s="8">
        <v>2.1632291666666666E-3</v>
      </c>
      <c r="O29" s="8">
        <v>2.1468865740740741E-3</v>
      </c>
      <c r="P29" s="8">
        <v>2.0836689814814815E-3</v>
      </c>
      <c r="Q29" s="8">
        <v>1.9983333333333333E-3</v>
      </c>
      <c r="R29" s="8">
        <v>2.0837962962962963E-3</v>
      </c>
      <c r="S29" s="8">
        <v>2.0511342592592591E-3</v>
      </c>
      <c r="T29" s="8">
        <v>2.1541782407407408E-3</v>
      </c>
      <c r="U29" s="8">
        <v>2.2086921296296295E-3</v>
      </c>
      <c r="V29" s="8">
        <v>2.2077314814814811E-3</v>
      </c>
      <c r="W29" s="16"/>
      <c r="X29" s="8">
        <v>2.8074305555555556E-3</v>
      </c>
      <c r="Y29" s="10">
        <f>N29+O29+P29+Q29+R29+S29+T29+U29+X29+V29</f>
        <v>2.190508101851852E-2</v>
      </c>
      <c r="AA29" s="8">
        <v>5.0358101851851848E-3</v>
      </c>
      <c r="AC29" s="6">
        <f>L29+Y29+AA29</f>
        <v>3.6549768518518516E-2</v>
      </c>
    </row>
    <row r="30" spans="2:29" x14ac:dyDescent="0.25">
      <c r="B30" s="7">
        <v>28</v>
      </c>
      <c r="C30" s="7">
        <v>2</v>
      </c>
      <c r="D30" s="7">
        <v>78</v>
      </c>
      <c r="E30" s="7" t="s">
        <v>105</v>
      </c>
      <c r="F30" s="7"/>
      <c r="G30" s="7"/>
      <c r="H30" s="7" t="s">
        <v>25</v>
      </c>
      <c r="I30" s="4"/>
      <c r="J30" s="8">
        <v>4.4351273148148145E-3</v>
      </c>
      <c r="K30" s="8">
        <v>5.020555555555555E-3</v>
      </c>
      <c r="L30" s="10">
        <f>J30+K30</f>
        <v>9.4556828703703695E-3</v>
      </c>
      <c r="M30" s="5"/>
      <c r="N30" s="8">
        <v>2.2365625000000003E-3</v>
      </c>
      <c r="O30" s="8">
        <v>2.1713078703703703E-3</v>
      </c>
      <c r="P30" s="8">
        <v>2.1556018518518517E-3</v>
      </c>
      <c r="Q30" s="8">
        <v>2.1589120370370369E-3</v>
      </c>
      <c r="R30" s="8">
        <v>2.1761342592592592E-3</v>
      </c>
      <c r="S30" s="8">
        <v>2.2574652777777779E-3</v>
      </c>
      <c r="T30" s="8">
        <v>2.2444675925925926E-3</v>
      </c>
      <c r="U30" s="8">
        <v>2.2597337962962966E-3</v>
      </c>
      <c r="V30" s="8">
        <v>2.2632407407407406E-3</v>
      </c>
      <c r="W30" s="17"/>
      <c r="X30" s="8">
        <v>2.864861111111111E-3</v>
      </c>
      <c r="Y30" s="10">
        <f>N30+O30+P30+Q30+R30+S30+T30+U30+X30+V30</f>
        <v>2.2788287037037037E-2</v>
      </c>
      <c r="Z30" s="4"/>
      <c r="AA30" s="8">
        <v>4.4361805555555552E-3</v>
      </c>
      <c r="AB30" s="4"/>
      <c r="AC30" s="6">
        <f>L30+Y30+AA30</f>
        <v>3.6680150462962968E-2</v>
      </c>
    </row>
    <row r="31" spans="2:29" x14ac:dyDescent="0.25">
      <c r="B31" s="7">
        <v>29</v>
      </c>
      <c r="C31" s="7">
        <v>13</v>
      </c>
      <c r="D31" s="7">
        <v>27</v>
      </c>
      <c r="E31" s="7" t="s">
        <v>71</v>
      </c>
      <c r="F31" s="7" t="s">
        <v>136</v>
      </c>
      <c r="G31" s="7" t="s">
        <v>122</v>
      </c>
      <c r="H31" s="7" t="s">
        <v>24</v>
      </c>
      <c r="J31" s="8">
        <v>5.2241782407407402E-3</v>
      </c>
      <c r="K31" s="8">
        <v>5.9307870370370365E-3</v>
      </c>
      <c r="L31" s="10">
        <f>J31+K31</f>
        <v>1.1154965277777776E-2</v>
      </c>
      <c r="N31" s="8">
        <v>2.0612500000000001E-3</v>
      </c>
      <c r="O31" s="8">
        <v>1.9457754629629627E-3</v>
      </c>
      <c r="P31" s="8">
        <v>1.9858101851851855E-3</v>
      </c>
      <c r="Q31" s="8">
        <v>2.0403125E-3</v>
      </c>
      <c r="R31" s="8">
        <v>1.9565046296296297E-3</v>
      </c>
      <c r="S31" s="8">
        <v>1.9342939814814815E-3</v>
      </c>
      <c r="T31" s="8">
        <v>1.9408449074074074E-3</v>
      </c>
      <c r="U31" s="8">
        <v>2.0730671296296296E-3</v>
      </c>
      <c r="V31" s="8">
        <v>2.0627199074074076E-3</v>
      </c>
      <c r="W31" s="16"/>
      <c r="X31" s="8">
        <v>2.7944097222222224E-3</v>
      </c>
      <c r="Y31" s="10">
        <f>N31+O31+P31+Q31+R31+S31+T31+U31+X31+V31</f>
        <v>2.0794988425925923E-2</v>
      </c>
      <c r="AA31" s="8">
        <v>4.8534490740740734E-3</v>
      </c>
      <c r="AC31" s="6">
        <f>L31+Y31+AA31</f>
        <v>3.6803402777777772E-2</v>
      </c>
    </row>
    <row r="32" spans="2:29" x14ac:dyDescent="0.25">
      <c r="B32" s="7">
        <v>30</v>
      </c>
      <c r="C32" s="7">
        <v>3</v>
      </c>
      <c r="D32" s="7">
        <v>84</v>
      </c>
      <c r="E32" s="7" t="s">
        <v>111</v>
      </c>
      <c r="F32" s="7" t="s">
        <v>29</v>
      </c>
      <c r="G32" s="7"/>
      <c r="H32" s="7" t="s">
        <v>25</v>
      </c>
      <c r="J32" s="8">
        <v>4.62E-3</v>
      </c>
      <c r="K32" s="8">
        <v>5.4064004629629627E-3</v>
      </c>
      <c r="L32" s="10">
        <f>J32+K32</f>
        <v>1.0026400462962963E-2</v>
      </c>
      <c r="N32" s="8">
        <v>2.0820370370370372E-3</v>
      </c>
      <c r="O32" s="8">
        <v>2.0784606481481479E-3</v>
      </c>
      <c r="P32" s="8">
        <v>2.0690740740740743E-3</v>
      </c>
      <c r="Q32" s="8">
        <v>2.0764583333333334E-3</v>
      </c>
      <c r="R32" s="8">
        <v>2.104988425925926E-3</v>
      </c>
      <c r="S32" s="8">
        <v>2.1504745370370371E-3</v>
      </c>
      <c r="T32" s="8">
        <v>2.1829050925925926E-3</v>
      </c>
      <c r="U32" s="8">
        <v>2.1879282407407407E-3</v>
      </c>
      <c r="V32" s="8">
        <v>2.1501620370370368E-3</v>
      </c>
      <c r="W32" s="15"/>
      <c r="X32" s="8">
        <v>2.8412384259259259E-3</v>
      </c>
      <c r="Y32" s="10">
        <f>N32+O32+P32+Q32+R32+S32+T32+U32+X32+V32</f>
        <v>2.192372685185185E-2</v>
      </c>
      <c r="AA32" s="8">
        <v>4.9062384259259259E-3</v>
      </c>
      <c r="AC32" s="6">
        <f>L32+Y32+AA32</f>
        <v>3.6856365740740742E-2</v>
      </c>
    </row>
    <row r="33" spans="2:29" x14ac:dyDescent="0.25">
      <c r="B33" s="7">
        <v>31</v>
      </c>
      <c r="C33" s="7">
        <v>5</v>
      </c>
      <c r="D33" s="7">
        <v>21</v>
      </c>
      <c r="E33" s="7" t="s">
        <v>65</v>
      </c>
      <c r="F33" s="7"/>
      <c r="G33" s="7" t="s">
        <v>120</v>
      </c>
      <c r="H33" s="7" t="s">
        <v>31</v>
      </c>
      <c r="J33" s="8">
        <v>4.9392939814814811E-3</v>
      </c>
      <c r="K33" s="8">
        <v>5.7751967592592594E-3</v>
      </c>
      <c r="L33" s="10">
        <f>J33+K33</f>
        <v>1.071449074074074E-2</v>
      </c>
      <c r="N33" s="8">
        <v>2.080300925925926E-3</v>
      </c>
      <c r="O33" s="8">
        <v>1.983761574074074E-3</v>
      </c>
      <c r="P33" s="8">
        <v>2.014513888888889E-3</v>
      </c>
      <c r="Q33" s="8">
        <v>2.0468055555555556E-3</v>
      </c>
      <c r="R33" s="8">
        <v>2.0447106481481479E-3</v>
      </c>
      <c r="S33" s="8">
        <v>2.0044444444444445E-3</v>
      </c>
      <c r="T33" s="8">
        <v>2.0140972222222222E-3</v>
      </c>
      <c r="U33" s="8">
        <v>2.018773148148148E-3</v>
      </c>
      <c r="V33" s="8">
        <v>1.9793287037037041E-3</v>
      </c>
      <c r="W33" s="15"/>
      <c r="X33" s="8">
        <v>2.6853240740740743E-3</v>
      </c>
      <c r="Y33" s="10">
        <f>N33+O33+P33+Q33+R33+S33+T33+U33+X33+V33</f>
        <v>2.0872060185185188E-2</v>
      </c>
      <c r="AA33" s="8">
        <v>5.3599652777777777E-3</v>
      </c>
      <c r="AC33" s="6">
        <f>L33+Y33+AA33</f>
        <v>3.6946516203703705E-2</v>
      </c>
    </row>
    <row r="34" spans="2:29" x14ac:dyDescent="0.25">
      <c r="B34" s="7">
        <v>32</v>
      </c>
      <c r="C34" s="7">
        <v>11</v>
      </c>
      <c r="D34" s="7">
        <v>85</v>
      </c>
      <c r="E34" s="7" t="s">
        <v>112</v>
      </c>
      <c r="F34" s="7" t="s">
        <v>147</v>
      </c>
      <c r="G34" s="7" t="s">
        <v>129</v>
      </c>
      <c r="H34" s="7" t="s">
        <v>27</v>
      </c>
      <c r="J34" s="8">
        <v>4.6249189814814816E-3</v>
      </c>
      <c r="K34" s="8">
        <v>6.1447685185185182E-3</v>
      </c>
      <c r="L34" s="10">
        <f>J34+K34</f>
        <v>1.07696875E-2</v>
      </c>
      <c r="N34" s="8">
        <v>2.1684027777777778E-3</v>
      </c>
      <c r="O34" s="8">
        <v>2.1107060185185187E-3</v>
      </c>
      <c r="P34" s="8">
        <v>2.1285532407407408E-3</v>
      </c>
      <c r="Q34" s="8">
        <v>2.0911689814814816E-3</v>
      </c>
      <c r="R34" s="8">
        <v>2.1292824074074074E-3</v>
      </c>
      <c r="S34" s="8">
        <v>2.1569791666666669E-3</v>
      </c>
      <c r="T34" s="8">
        <v>2.0867245370370371E-3</v>
      </c>
      <c r="U34" s="8">
        <v>2.1181597222222222E-3</v>
      </c>
      <c r="V34" s="8">
        <v>2.0833449074074075E-3</v>
      </c>
      <c r="W34" s="15"/>
      <c r="X34" s="8">
        <v>2.7851967592592594E-3</v>
      </c>
      <c r="Y34" s="10">
        <f>N34+O34+P34+Q34+R34+S34+T34+U34+X34+V34</f>
        <v>2.1858518518518517E-2</v>
      </c>
      <c r="AA34" s="8">
        <v>4.8805208333333331E-3</v>
      </c>
      <c r="AC34" s="6">
        <f>L34+Y34+AA34</f>
        <v>3.7508726851851845E-2</v>
      </c>
    </row>
    <row r="35" spans="2:29" x14ac:dyDescent="0.25">
      <c r="B35" s="7">
        <v>33</v>
      </c>
      <c r="C35" s="7">
        <v>14</v>
      </c>
      <c r="D35" s="7">
        <v>70</v>
      </c>
      <c r="E35" s="7" t="s">
        <v>99</v>
      </c>
      <c r="F35" s="7" t="s">
        <v>29</v>
      </c>
      <c r="G35" s="7"/>
      <c r="H35" s="7" t="s">
        <v>24</v>
      </c>
      <c r="J35" s="8">
        <v>4.884884259259259E-3</v>
      </c>
      <c r="K35" s="8">
        <v>5.4633912037037038E-3</v>
      </c>
      <c r="L35" s="10">
        <f>J35+K35</f>
        <v>1.0348275462962964E-2</v>
      </c>
      <c r="N35" s="8">
        <v>2.1429513888888891E-3</v>
      </c>
      <c r="O35" s="8">
        <v>2.1429166666666667E-3</v>
      </c>
      <c r="P35" s="8">
        <v>2.1723611111111115E-3</v>
      </c>
      <c r="Q35" s="8">
        <v>2.0982291666666671E-3</v>
      </c>
      <c r="R35" s="8">
        <v>2.1188310185185186E-3</v>
      </c>
      <c r="S35" s="8">
        <v>2.279861111111111E-3</v>
      </c>
      <c r="T35" s="8">
        <v>2.1488194444444445E-3</v>
      </c>
      <c r="U35" s="8">
        <v>2.1979745370370369E-3</v>
      </c>
      <c r="V35" s="8">
        <v>2.1788657407407408E-3</v>
      </c>
      <c r="W35" s="16"/>
      <c r="X35" s="8">
        <v>2.740335648148148E-3</v>
      </c>
      <c r="Y35" s="10">
        <f>N35+O35+P35+Q35+R35+S35+T35+U35+X35+V35</f>
        <v>2.2221145833333338E-2</v>
      </c>
      <c r="AA35" s="8">
        <v>5.2011805555555552E-3</v>
      </c>
      <c r="AC35" s="6">
        <f>L35+Y35+AA35</f>
        <v>3.7770601851851854E-2</v>
      </c>
    </row>
    <row r="36" spans="2:29" x14ac:dyDescent="0.25">
      <c r="B36" s="7">
        <v>34</v>
      </c>
      <c r="C36" s="7">
        <v>15</v>
      </c>
      <c r="D36" s="7">
        <v>83</v>
      </c>
      <c r="E36" s="7" t="s">
        <v>110</v>
      </c>
      <c r="F36" s="7"/>
      <c r="G36" s="7"/>
      <c r="H36" s="7" t="s">
        <v>24</v>
      </c>
      <c r="J36" s="8">
        <v>4.547974537037037E-3</v>
      </c>
      <c r="K36" s="8">
        <v>5.3239236111111109E-3</v>
      </c>
      <c r="L36" s="10">
        <f>J36+K36</f>
        <v>9.871898148148147E-3</v>
      </c>
      <c r="N36" s="8">
        <v>2.0808680555555554E-3</v>
      </c>
      <c r="O36" s="8">
        <v>2.1724189814814813E-3</v>
      </c>
      <c r="P36" s="8">
        <v>2.1987962962962963E-3</v>
      </c>
      <c r="Q36" s="8">
        <v>2.1647685185185186E-3</v>
      </c>
      <c r="R36" s="8">
        <v>2.1635879629629631E-3</v>
      </c>
      <c r="S36" s="8">
        <v>2.289398148148148E-3</v>
      </c>
      <c r="T36" s="8">
        <v>2.2386689814814817E-3</v>
      </c>
      <c r="U36" s="8">
        <v>2.2099884259259256E-3</v>
      </c>
      <c r="V36" s="8">
        <v>2.610150462962963E-3</v>
      </c>
      <c r="W36" s="15"/>
      <c r="X36" s="8">
        <v>2.8106250000000002E-3</v>
      </c>
      <c r="Y36" s="10">
        <f>N36+O36+P36+Q36+R36+S36+T36+U36+X36+V36</f>
        <v>2.2939270833333331E-2</v>
      </c>
      <c r="AA36" s="8">
        <v>5.1504050925925927E-3</v>
      </c>
      <c r="AC36" s="6">
        <f>L36+Y36+AA36</f>
        <v>3.7961574074074071E-2</v>
      </c>
    </row>
    <row r="37" spans="2:29" x14ac:dyDescent="0.25">
      <c r="B37" s="7">
        <v>35</v>
      </c>
      <c r="C37" s="7">
        <v>6</v>
      </c>
      <c r="D37" s="7">
        <v>54</v>
      </c>
      <c r="E37" s="7" t="s">
        <v>90</v>
      </c>
      <c r="F37" s="7" t="s">
        <v>43</v>
      </c>
      <c r="G37" s="7"/>
      <c r="H37" s="7" t="s">
        <v>31</v>
      </c>
      <c r="I37" s="4"/>
      <c r="J37" s="8">
        <v>5.0717592592592594E-3</v>
      </c>
      <c r="K37" s="8">
        <v>5.873287037037038E-3</v>
      </c>
      <c r="L37" s="10">
        <f>J37+K37</f>
        <v>1.0945046296296296E-2</v>
      </c>
      <c r="M37" s="5"/>
      <c r="N37" s="8">
        <v>2.2669675925925926E-3</v>
      </c>
      <c r="O37" s="8">
        <v>2.0915625000000001E-3</v>
      </c>
      <c r="P37" s="8">
        <v>2.0799652777777778E-3</v>
      </c>
      <c r="Q37" s="8">
        <v>2.1171875000000001E-3</v>
      </c>
      <c r="R37" s="8">
        <v>2.1396180555555556E-3</v>
      </c>
      <c r="S37" s="8">
        <v>2.0860300925925929E-3</v>
      </c>
      <c r="T37" s="8">
        <v>2.0418518518518516E-3</v>
      </c>
      <c r="U37" s="8">
        <v>2.0377777777777777E-3</v>
      </c>
      <c r="V37" s="8">
        <v>2.0394444444444444E-3</v>
      </c>
      <c r="W37" s="17"/>
      <c r="X37" s="8">
        <v>2.8359490740740741E-3</v>
      </c>
      <c r="Y37" s="10">
        <f>N37+O37+P37+Q37+R37+S37+T37+U37+X37+V37</f>
        <v>2.1736354166666669E-2</v>
      </c>
      <c r="Z37" s="4"/>
      <c r="AA37" s="8">
        <v>5.5601273148148146E-3</v>
      </c>
      <c r="AB37" s="4"/>
      <c r="AC37" s="6">
        <f>L37+Y37+AA37</f>
        <v>3.8241527777777784E-2</v>
      </c>
    </row>
    <row r="38" spans="2:29" x14ac:dyDescent="0.25">
      <c r="B38" s="7">
        <v>36</v>
      </c>
      <c r="C38" s="7">
        <v>12</v>
      </c>
      <c r="D38" s="7">
        <v>14</v>
      </c>
      <c r="E38" s="7" t="s">
        <v>61</v>
      </c>
      <c r="F38" s="7"/>
      <c r="G38" s="7"/>
      <c r="H38" s="7" t="s">
        <v>27</v>
      </c>
      <c r="J38" s="8">
        <v>4.8015625000000003E-3</v>
      </c>
      <c r="K38" s="8">
        <v>6.3080439814814813E-3</v>
      </c>
      <c r="L38" s="10">
        <f>J38+K38</f>
        <v>1.1109606481481481E-2</v>
      </c>
      <c r="N38" s="8">
        <v>2.2429513888888889E-3</v>
      </c>
      <c r="O38" s="8">
        <v>2.1358564814814812E-3</v>
      </c>
      <c r="P38" s="8">
        <v>2.0756250000000002E-3</v>
      </c>
      <c r="Q38" s="8">
        <v>2.0770254629629632E-3</v>
      </c>
      <c r="R38" s="8">
        <v>2.0227314814814817E-3</v>
      </c>
      <c r="S38" s="8">
        <v>2.0593287037037038E-3</v>
      </c>
      <c r="T38" s="8">
        <v>2.028483796296296E-3</v>
      </c>
      <c r="U38" s="8">
        <v>2.026087962962963E-3</v>
      </c>
      <c r="V38" s="8">
        <v>2.0462384259259257E-3</v>
      </c>
      <c r="W38" s="15"/>
      <c r="X38" s="8">
        <v>3.0734374999999998E-3</v>
      </c>
      <c r="Y38" s="10">
        <f>N38+O38+P38+Q38+R38+S38+T38+U38+X38+V38</f>
        <v>2.17877662037037E-2</v>
      </c>
      <c r="AA38" s="8">
        <v>5.4810648148148145E-3</v>
      </c>
      <c r="AC38" s="6">
        <f>L38+Y38+AA38</f>
        <v>3.8378437499999994E-2</v>
      </c>
    </row>
    <row r="39" spans="2:29" x14ac:dyDescent="0.25">
      <c r="B39" s="7">
        <v>37</v>
      </c>
      <c r="C39" s="7">
        <v>13</v>
      </c>
      <c r="D39" s="7">
        <v>81</v>
      </c>
      <c r="E39" s="7" t="s">
        <v>108</v>
      </c>
      <c r="F39" s="7" t="s">
        <v>131</v>
      </c>
      <c r="G39" s="7" t="s">
        <v>128</v>
      </c>
      <c r="H39" s="7" t="s">
        <v>27</v>
      </c>
      <c r="J39" s="8">
        <v>4.9392939814814811E-3</v>
      </c>
      <c r="K39" s="8">
        <v>6.1029282407407412E-3</v>
      </c>
      <c r="L39" s="10">
        <f>J39+K39</f>
        <v>1.1042222222222222E-2</v>
      </c>
      <c r="N39" s="8">
        <v>2.1655208333333331E-3</v>
      </c>
      <c r="O39" s="8">
        <v>2.0835300925925926E-3</v>
      </c>
      <c r="P39" s="8">
        <v>2.0988541666666668E-3</v>
      </c>
      <c r="Q39" s="8">
        <v>2.0998726851851851E-3</v>
      </c>
      <c r="R39" s="8">
        <v>2.1384490740740743E-3</v>
      </c>
      <c r="S39" s="8">
        <v>2.0821527777777778E-3</v>
      </c>
      <c r="T39" s="8">
        <v>2.0525694444444445E-3</v>
      </c>
      <c r="U39" s="8">
        <v>2.0316319444444444E-3</v>
      </c>
      <c r="V39" s="8">
        <v>2.0832291666666668E-3</v>
      </c>
      <c r="W39" s="15"/>
      <c r="X39" s="8">
        <v>3.3564467592592591E-3</v>
      </c>
      <c r="Y39" s="10">
        <f>N39+O39+P39+Q39+R39+S39+T39+U39+X39+V39</f>
        <v>2.2192256944444443E-2</v>
      </c>
      <c r="AA39" s="8">
        <v>5.216076388888889E-3</v>
      </c>
      <c r="AC39" s="6">
        <f>L39+Y39+AA39</f>
        <v>3.845055555555555E-2</v>
      </c>
    </row>
    <row r="40" spans="2:29" x14ac:dyDescent="0.25">
      <c r="B40" s="7">
        <v>38</v>
      </c>
      <c r="C40" s="7">
        <v>16</v>
      </c>
      <c r="D40" s="7">
        <v>53</v>
      </c>
      <c r="E40" s="7" t="s">
        <v>89</v>
      </c>
      <c r="F40" s="7" t="s">
        <v>142</v>
      </c>
      <c r="G40" s="7"/>
      <c r="H40" s="7" t="s">
        <v>24</v>
      </c>
      <c r="J40" s="8">
        <v>3.9674652777777772E-3</v>
      </c>
      <c r="K40" s="8">
        <v>5.0464814814814817E-3</v>
      </c>
      <c r="L40" s="10">
        <f>J40+K40</f>
        <v>9.013946759259258E-3</v>
      </c>
      <c r="N40" s="8">
        <v>2.3306828703703701E-3</v>
      </c>
      <c r="O40" s="8">
        <v>2.3632291666666667E-3</v>
      </c>
      <c r="P40" s="8">
        <v>2.3741087962962965E-3</v>
      </c>
      <c r="Q40" s="8">
        <v>2.3560648148148147E-3</v>
      </c>
      <c r="R40" s="8">
        <v>2.409085648148148E-3</v>
      </c>
      <c r="S40" s="8">
        <v>2.4655902777777779E-3</v>
      </c>
      <c r="T40" s="8">
        <v>2.3959490740740742E-3</v>
      </c>
      <c r="U40" s="8">
        <v>2.435925925925926E-3</v>
      </c>
      <c r="V40" s="8">
        <v>2.4424074074074075E-3</v>
      </c>
      <c r="W40" s="15"/>
      <c r="X40" s="8">
        <v>3.2857870370370367E-3</v>
      </c>
      <c r="Y40" s="10">
        <f>N40+O40+P40+Q40+R40+S40+T40+U40+X40+V40</f>
        <v>2.4858831018518518E-2</v>
      </c>
      <c r="AA40" s="8">
        <v>4.9204629629629633E-3</v>
      </c>
      <c r="AC40" s="6">
        <f>L40+Y40+AA40</f>
        <v>3.8793240740740739E-2</v>
      </c>
    </row>
    <row r="41" spans="2:29" x14ac:dyDescent="0.25">
      <c r="B41" s="7">
        <v>39</v>
      </c>
      <c r="C41" s="7">
        <v>14</v>
      </c>
      <c r="D41" s="7">
        <v>51</v>
      </c>
      <c r="E41" s="7" t="s">
        <v>38</v>
      </c>
      <c r="F41" s="7"/>
      <c r="G41" s="7" t="s">
        <v>48</v>
      </c>
      <c r="H41" s="7" t="s">
        <v>27</v>
      </c>
      <c r="J41" s="8">
        <v>5.2444675925925922E-3</v>
      </c>
      <c r="K41" s="8">
        <v>5.8804976851851857E-3</v>
      </c>
      <c r="L41" s="10">
        <f>J41+K41</f>
        <v>1.1124965277777777E-2</v>
      </c>
      <c r="N41" s="8">
        <v>2.2285763888888889E-3</v>
      </c>
      <c r="O41" s="8">
        <v>2.1079282407407409E-3</v>
      </c>
      <c r="P41" s="8">
        <v>2.0612615740740743E-3</v>
      </c>
      <c r="Q41" s="8">
        <v>2.1376504629629632E-3</v>
      </c>
      <c r="R41" s="8">
        <v>2.1529629629629629E-3</v>
      </c>
      <c r="S41" s="8">
        <v>2.1660532407407405E-3</v>
      </c>
      <c r="T41" s="8">
        <v>2.1466087962962962E-3</v>
      </c>
      <c r="U41" s="8">
        <v>2.1762499999999998E-3</v>
      </c>
      <c r="V41" s="8">
        <v>2.2450115740740742E-3</v>
      </c>
      <c r="W41" s="15"/>
      <c r="X41" s="8">
        <v>2.9152662037037033E-3</v>
      </c>
      <c r="Y41" s="10">
        <f>N41+O41+P41+Q41+R41+S41+T41+U41+X41+V41</f>
        <v>2.2337569444444445E-2</v>
      </c>
      <c r="AA41" s="8">
        <v>5.4829398148148146E-3</v>
      </c>
      <c r="AC41" s="6">
        <f>L41+Y41+AA41</f>
        <v>3.8945474537037034E-2</v>
      </c>
    </row>
    <row r="42" spans="2:29" x14ac:dyDescent="0.25">
      <c r="B42" s="7">
        <v>40</v>
      </c>
      <c r="C42" s="7">
        <v>1</v>
      </c>
      <c r="D42" s="7">
        <v>48</v>
      </c>
      <c r="E42" s="7" t="s">
        <v>85</v>
      </c>
      <c r="F42" s="7" t="s">
        <v>43</v>
      </c>
      <c r="G42" s="7"/>
      <c r="H42" s="7" t="s">
        <v>26</v>
      </c>
      <c r="J42" s="8">
        <v>5.822175925925926E-3</v>
      </c>
      <c r="K42" s="8">
        <v>6.7410416666666669E-3</v>
      </c>
      <c r="L42" s="10">
        <f>J42+K42</f>
        <v>1.2563217592592593E-2</v>
      </c>
      <c r="N42" s="8">
        <v>1.9413773148148148E-3</v>
      </c>
      <c r="O42" s="8">
        <v>1.9405787037037037E-3</v>
      </c>
      <c r="P42" s="8">
        <v>1.8861458333333334E-3</v>
      </c>
      <c r="Q42" s="8">
        <v>1.8595949074074072E-3</v>
      </c>
      <c r="R42" s="8">
        <v>1.8882060185185184E-3</v>
      </c>
      <c r="S42" s="8">
        <v>1.9151157407407409E-3</v>
      </c>
      <c r="T42" s="8">
        <v>1.8934143518518521E-3</v>
      </c>
      <c r="U42" s="8">
        <v>1.8788773148148148E-3</v>
      </c>
      <c r="V42" s="8">
        <v>1.959247685185185E-3</v>
      </c>
      <c r="W42" s="16"/>
      <c r="X42" s="8">
        <v>2.845150462962963E-3</v>
      </c>
      <c r="Y42" s="10">
        <f>N42+O42+P42+Q42+R42+S42+T42+U42+X42+V42</f>
        <v>2.0007708333333332E-2</v>
      </c>
      <c r="AA42" s="8">
        <v>6.5493518518518513E-3</v>
      </c>
      <c r="AC42" s="6">
        <f>L42+Y42+AA42</f>
        <v>3.9120277777777782E-2</v>
      </c>
    </row>
    <row r="43" spans="2:29" x14ac:dyDescent="0.25">
      <c r="B43" s="7">
        <v>41</v>
      </c>
      <c r="C43" s="7">
        <v>4</v>
      </c>
      <c r="D43" s="7">
        <v>3</v>
      </c>
      <c r="E43" s="7" t="s">
        <v>54</v>
      </c>
      <c r="F43" s="7"/>
      <c r="G43" s="7"/>
      <c r="H43" s="7" t="s">
        <v>25</v>
      </c>
      <c r="J43" s="8">
        <v>4.5271296296296292E-3</v>
      </c>
      <c r="K43" s="8">
        <v>5.2352546296296288E-3</v>
      </c>
      <c r="L43" s="10">
        <f>J43+K43</f>
        <v>9.7623842592592588E-3</v>
      </c>
      <c r="N43" s="8">
        <v>2.5257291666666666E-3</v>
      </c>
      <c r="O43" s="8">
        <v>2.4150810185185187E-3</v>
      </c>
      <c r="P43" s="8">
        <v>2.4262615740740742E-3</v>
      </c>
      <c r="Q43" s="8">
        <v>2.403101851851852E-3</v>
      </c>
      <c r="R43" s="8">
        <v>2.3197685185185188E-3</v>
      </c>
      <c r="S43" s="8">
        <v>2.3850231481481478E-3</v>
      </c>
      <c r="T43" s="8">
        <v>2.4186805555555554E-3</v>
      </c>
      <c r="U43" s="8">
        <v>2.3704976851851851E-3</v>
      </c>
      <c r="V43" s="8">
        <v>2.432048611111111E-3</v>
      </c>
      <c r="W43" s="15"/>
      <c r="X43" s="8">
        <v>2.9313541666666667E-3</v>
      </c>
      <c r="Y43" s="10">
        <f>N43+O43+P43+Q43+R43+S43+T43+U43+X43+V43</f>
        <v>2.4627546296296297E-2</v>
      </c>
      <c r="AA43" s="8">
        <v>4.8661342592592593E-3</v>
      </c>
      <c r="AC43" s="6">
        <f>L43+Y43+AA43</f>
        <v>3.925606481481482E-2</v>
      </c>
    </row>
    <row r="44" spans="2:29" x14ac:dyDescent="0.25">
      <c r="B44" s="7">
        <v>42</v>
      </c>
      <c r="C44" s="7">
        <v>7</v>
      </c>
      <c r="D44" s="7">
        <v>50</v>
      </c>
      <c r="E44" s="7" t="s">
        <v>87</v>
      </c>
      <c r="F44" s="7"/>
      <c r="G44" s="7"/>
      <c r="H44" s="7" t="s">
        <v>31</v>
      </c>
      <c r="J44" s="8">
        <v>5.4950578703703706E-3</v>
      </c>
      <c r="K44" s="8">
        <v>6.1215740740740744E-3</v>
      </c>
      <c r="L44" s="10">
        <f>J44+K44</f>
        <v>1.1616631944444445E-2</v>
      </c>
      <c r="N44" s="8">
        <v>2.1832638888888887E-3</v>
      </c>
      <c r="O44" s="8">
        <v>2.1529976851851853E-3</v>
      </c>
      <c r="P44" s="8">
        <v>2.0983912037037034E-3</v>
      </c>
      <c r="Q44" s="8">
        <v>2.113414351851852E-3</v>
      </c>
      <c r="R44" s="8">
        <v>2.0609953703703702E-3</v>
      </c>
      <c r="S44" s="8">
        <v>2.1748148148148148E-3</v>
      </c>
      <c r="T44" s="8">
        <v>2.1134837962962965E-3</v>
      </c>
      <c r="U44" s="8">
        <v>2.1847800925925928E-3</v>
      </c>
      <c r="V44" s="8">
        <v>2.131076388888889E-3</v>
      </c>
      <c r="W44" s="16"/>
      <c r="X44" s="8">
        <v>2.7696643518518517E-3</v>
      </c>
      <c r="Y44" s="10">
        <f>N44+O44+P44+Q44+R44+S44+T44+U44+X44+V44</f>
        <v>2.1982881944444446E-2</v>
      </c>
      <c r="AA44" s="8">
        <v>5.688946759259259E-3</v>
      </c>
      <c r="AC44" s="6">
        <f>L44+Y44+AA44</f>
        <v>3.928846064814815E-2</v>
      </c>
    </row>
    <row r="45" spans="2:29" x14ac:dyDescent="0.25">
      <c r="B45" s="7">
        <v>43</v>
      </c>
      <c r="C45" s="7">
        <v>5</v>
      </c>
      <c r="D45" s="7">
        <v>18</v>
      </c>
      <c r="E45" s="7" t="s">
        <v>63</v>
      </c>
      <c r="F45" s="7"/>
      <c r="G45" s="7"/>
      <c r="H45" s="7" t="s">
        <v>25</v>
      </c>
      <c r="I45" s="9"/>
      <c r="J45" s="8">
        <v>5.1037268518518515E-3</v>
      </c>
      <c r="K45" s="8">
        <v>6.1419212962962955E-3</v>
      </c>
      <c r="L45" s="10">
        <f>J45+K45</f>
        <v>1.1245648148148147E-2</v>
      </c>
      <c r="M45" s="9"/>
      <c r="N45" s="8">
        <v>2.1697569444444442E-3</v>
      </c>
      <c r="O45" s="8">
        <v>2.1875115740740739E-3</v>
      </c>
      <c r="P45" s="8">
        <v>2.2346643518518518E-3</v>
      </c>
      <c r="Q45" s="8">
        <v>2.1546643518518521E-3</v>
      </c>
      <c r="R45" s="8">
        <v>2.1406018518518514E-3</v>
      </c>
      <c r="S45" s="8">
        <v>2.2196527777777779E-3</v>
      </c>
      <c r="T45" s="8">
        <v>2.1929050925925922E-3</v>
      </c>
      <c r="U45" s="8">
        <v>2.1390046296296296E-3</v>
      </c>
      <c r="V45" s="8">
        <v>2.1707291666666667E-3</v>
      </c>
      <c r="W45" s="15"/>
      <c r="X45" s="8">
        <v>3.0184027777777778E-3</v>
      </c>
      <c r="Y45" s="10">
        <f>N45+O45+P45+Q45+R45+S45+T45+U45+X45+V45</f>
        <v>2.2627893518518519E-2</v>
      </c>
      <c r="Z45" s="9"/>
      <c r="AA45" s="8">
        <v>5.7774652777777781E-3</v>
      </c>
      <c r="AB45" s="9"/>
      <c r="AC45" s="6">
        <f>L45+Y45+AA45</f>
        <v>3.9651006944444442E-2</v>
      </c>
    </row>
    <row r="46" spans="2:29" x14ac:dyDescent="0.25">
      <c r="B46" s="7">
        <v>44</v>
      </c>
      <c r="C46" s="7">
        <v>1</v>
      </c>
      <c r="D46" s="7">
        <v>63</v>
      </c>
      <c r="E46" s="7" t="s">
        <v>34</v>
      </c>
      <c r="F46" s="7"/>
      <c r="G46" s="7" t="s">
        <v>28</v>
      </c>
      <c r="H46" s="7" t="s">
        <v>30</v>
      </c>
      <c r="J46" s="8">
        <v>5.4258564814814803E-3</v>
      </c>
      <c r="K46" s="8">
        <v>6.1348495370370376E-3</v>
      </c>
      <c r="L46" s="10">
        <f>J46+K46</f>
        <v>1.1560706018518517E-2</v>
      </c>
      <c r="N46" s="8">
        <v>2.2317708333333334E-3</v>
      </c>
      <c r="O46" s="8">
        <v>2.1812384259259259E-3</v>
      </c>
      <c r="P46" s="8">
        <v>2.1068749999999998E-3</v>
      </c>
      <c r="Q46" s="8">
        <v>2.0800347222222223E-3</v>
      </c>
      <c r="R46" s="8">
        <v>2.1581249999999999E-3</v>
      </c>
      <c r="S46" s="8">
        <v>2.1166666666666664E-3</v>
      </c>
      <c r="T46" s="8">
        <v>2.0996990740740737E-3</v>
      </c>
      <c r="U46" s="8">
        <v>2.1671875000000003E-3</v>
      </c>
      <c r="V46" s="8">
        <v>2.1471875000000002E-3</v>
      </c>
      <c r="W46" s="15"/>
      <c r="X46" s="8">
        <v>3.2036111111111115E-3</v>
      </c>
      <c r="Y46" s="10">
        <f>N46+O46+P46+Q46+R46+S46+T46+U46+X46+V46</f>
        <v>2.2492395833333335E-2</v>
      </c>
      <c r="AA46" s="8">
        <v>5.7652199074074081E-3</v>
      </c>
      <c r="AC46" s="6">
        <f>L46+Y46+AA46</f>
        <v>3.9818321759259263E-2</v>
      </c>
    </row>
    <row r="47" spans="2:29" x14ac:dyDescent="0.25">
      <c r="B47" s="7">
        <v>45</v>
      </c>
      <c r="C47" s="7">
        <v>2</v>
      </c>
      <c r="D47" s="7">
        <v>45</v>
      </c>
      <c r="E47" s="7" t="s">
        <v>83</v>
      </c>
      <c r="F47" s="7"/>
      <c r="G47" s="7"/>
      <c r="H47" s="7" t="s">
        <v>26</v>
      </c>
      <c r="J47" s="8">
        <v>5.2743518518518521E-3</v>
      </c>
      <c r="K47" s="8">
        <v>5.9301967592592592E-3</v>
      </c>
      <c r="L47" s="10">
        <f>J47+K47</f>
        <v>1.1204548611111111E-2</v>
      </c>
      <c r="N47" s="8">
        <v>2.4064236111111113E-3</v>
      </c>
      <c r="O47" s="8">
        <v>2.3232407407407407E-3</v>
      </c>
      <c r="P47" s="8">
        <v>2.3121875000000004E-3</v>
      </c>
      <c r="Q47" s="8">
        <v>2.2694328703703704E-3</v>
      </c>
      <c r="R47" s="8">
        <v>2.2344791666666667E-3</v>
      </c>
      <c r="S47" s="8">
        <v>2.2788888888888889E-3</v>
      </c>
      <c r="T47" s="8">
        <v>2.3085069444444446E-3</v>
      </c>
      <c r="U47" s="8">
        <v>2.2854976851851851E-3</v>
      </c>
      <c r="V47" s="8">
        <v>2.3101620370370372E-3</v>
      </c>
      <c r="W47" s="15"/>
      <c r="X47" s="8">
        <v>3.205069444444444E-3</v>
      </c>
      <c r="Y47" s="10">
        <f>N47+O47+P47+Q47+R47+S47+T47+U47+X47+V47</f>
        <v>2.393388888888889E-2</v>
      </c>
      <c r="AA47" s="8">
        <v>5.0625000000000002E-3</v>
      </c>
      <c r="AC47" s="6">
        <f>L47+Y47+AA47</f>
        <v>4.0200937499999999E-2</v>
      </c>
    </row>
    <row r="48" spans="2:29" x14ac:dyDescent="0.25">
      <c r="B48" s="7">
        <v>46</v>
      </c>
      <c r="C48" s="7">
        <v>6</v>
      </c>
      <c r="D48" s="7">
        <v>2</v>
      </c>
      <c r="E48" s="7" t="s">
        <v>53</v>
      </c>
      <c r="F48" s="7"/>
      <c r="G48" s="7"/>
      <c r="H48" s="7" t="s">
        <v>25</v>
      </c>
      <c r="J48" s="8">
        <v>4.9501736111111109E-3</v>
      </c>
      <c r="K48" s="8">
        <v>5.518946759259259E-3</v>
      </c>
      <c r="L48" s="10">
        <f>J48+K48</f>
        <v>1.046912037037037E-2</v>
      </c>
      <c r="N48" s="8">
        <v>2.2626041666666667E-3</v>
      </c>
      <c r="O48" s="8">
        <v>2.2116203703703703E-3</v>
      </c>
      <c r="P48" s="8">
        <v>2.283877314814815E-3</v>
      </c>
      <c r="Q48" s="8">
        <v>2.2851388888888891E-3</v>
      </c>
      <c r="R48" s="8">
        <v>2.1631250000000001E-3</v>
      </c>
      <c r="S48" s="8">
        <v>2.0483564814814813E-3</v>
      </c>
      <c r="T48" s="8">
        <v>2.049699074074074E-3</v>
      </c>
      <c r="U48" s="8">
        <v>2.0257291666666666E-3</v>
      </c>
      <c r="V48" s="8">
        <v>2.4789699074074072E-3</v>
      </c>
      <c r="W48" s="15"/>
      <c r="X48" s="8">
        <v>4.9846412037037038E-3</v>
      </c>
      <c r="Y48" s="10">
        <f>N48+O48+P48+Q48+R48+S48+T48+U48+X48+V48</f>
        <v>2.4793761574074074E-2</v>
      </c>
      <c r="AA48" s="8">
        <v>5.166261574074074E-3</v>
      </c>
      <c r="AC48" s="6">
        <f>L48+Y48+AA48</f>
        <v>4.0429143518518514E-2</v>
      </c>
    </row>
    <row r="49" spans="2:32" x14ac:dyDescent="0.25">
      <c r="B49" s="7">
        <v>47</v>
      </c>
      <c r="C49" s="7">
        <v>3</v>
      </c>
      <c r="D49" s="7">
        <v>11</v>
      </c>
      <c r="E49" s="7" t="s">
        <v>59</v>
      </c>
      <c r="F49" s="7"/>
      <c r="G49" s="7"/>
      <c r="H49" s="7" t="s">
        <v>26</v>
      </c>
      <c r="J49" s="8">
        <v>5.4209374999999995E-3</v>
      </c>
      <c r="K49" s="8">
        <v>5.9958680555555555E-3</v>
      </c>
      <c r="L49" s="10">
        <f>J49+K49</f>
        <v>1.1416805555555555E-2</v>
      </c>
      <c r="N49" s="8">
        <v>2.3077546296296297E-3</v>
      </c>
      <c r="O49" s="8">
        <v>2.2086458333333333E-3</v>
      </c>
      <c r="P49" s="8">
        <v>2.2373379629629627E-3</v>
      </c>
      <c r="Q49" s="8">
        <v>2.2752430555555555E-3</v>
      </c>
      <c r="R49" s="8">
        <v>2.3109837962962962E-3</v>
      </c>
      <c r="S49" s="8">
        <v>2.3163425925925925E-3</v>
      </c>
      <c r="T49" s="8">
        <v>2.2867592592592596E-3</v>
      </c>
      <c r="U49" s="8">
        <v>2.2286226851851855E-3</v>
      </c>
      <c r="V49" s="8">
        <v>2.2523263888888888E-3</v>
      </c>
      <c r="W49" s="15"/>
      <c r="X49" s="8">
        <v>2.9174189814814813E-3</v>
      </c>
      <c r="Y49" s="10">
        <f>N49+O49+P49+Q49+R49+S49+T49+U49+X49+V49</f>
        <v>2.3341435185185184E-2</v>
      </c>
      <c r="AA49" s="8">
        <v>5.7616203703703709E-3</v>
      </c>
      <c r="AC49" s="6">
        <f>L49+Y49+AA49</f>
        <v>4.0519861111111111E-2</v>
      </c>
    </row>
    <row r="50" spans="2:32" x14ac:dyDescent="0.25">
      <c r="B50" s="7">
        <v>48</v>
      </c>
      <c r="C50" s="7">
        <v>7</v>
      </c>
      <c r="D50" s="7">
        <v>40</v>
      </c>
      <c r="E50" s="7" t="s">
        <v>80</v>
      </c>
      <c r="F50" s="7"/>
      <c r="G50" s="7"/>
      <c r="H50" s="7" t="s">
        <v>25</v>
      </c>
      <c r="I50" s="4"/>
      <c r="J50" s="8">
        <v>5.2111458333333333E-3</v>
      </c>
      <c r="K50" s="8">
        <v>5.9353935185185178E-3</v>
      </c>
      <c r="L50" s="10">
        <f>J50+K50</f>
        <v>1.114653935185185E-2</v>
      </c>
      <c r="M50" s="5"/>
      <c r="N50" s="8">
        <v>2.3200231481481479E-3</v>
      </c>
      <c r="O50" s="8">
        <v>2.2846180555555558E-3</v>
      </c>
      <c r="P50" s="8">
        <v>2.2896759259259259E-3</v>
      </c>
      <c r="Q50" s="8">
        <v>2.3225578703703702E-3</v>
      </c>
      <c r="R50" s="8">
        <v>2.3707291666666668E-3</v>
      </c>
      <c r="S50" s="8">
        <v>2.3213773148148147E-3</v>
      </c>
      <c r="T50" s="8">
        <v>2.2688194444444444E-3</v>
      </c>
      <c r="U50" s="8">
        <v>2.3137731481481481E-3</v>
      </c>
      <c r="V50" s="8">
        <v>2.3113194444444444E-3</v>
      </c>
      <c r="W50" s="17"/>
      <c r="X50" s="8">
        <v>3.0438310185185186E-3</v>
      </c>
      <c r="Y50" s="10">
        <f>N50+O50+P50+Q50+R50+S50+T50+U50+X50+V50</f>
        <v>2.384672453703704E-2</v>
      </c>
      <c r="Z50" s="4"/>
      <c r="AA50" s="8">
        <v>5.6412615740740746E-3</v>
      </c>
      <c r="AB50" s="4"/>
      <c r="AC50" s="6">
        <f>L50+Y50+AA50</f>
        <v>4.0634525462962964E-2</v>
      </c>
    </row>
    <row r="51" spans="2:32" x14ac:dyDescent="0.25">
      <c r="B51" s="7">
        <v>49</v>
      </c>
      <c r="C51" s="7">
        <v>8</v>
      </c>
      <c r="D51" s="7">
        <v>86</v>
      </c>
      <c r="E51" s="7" t="s">
        <v>113</v>
      </c>
      <c r="F51" s="7" t="s">
        <v>29</v>
      </c>
      <c r="G51" s="7"/>
      <c r="H51" s="7" t="s">
        <v>25</v>
      </c>
      <c r="J51" s="8">
        <v>5.8671875E-3</v>
      </c>
      <c r="K51" s="8">
        <v>6.3920370370370372E-3</v>
      </c>
      <c r="L51" s="10">
        <f>J51+K51</f>
        <v>1.2259224537037037E-2</v>
      </c>
      <c r="N51" s="8">
        <v>2.2635185185185184E-3</v>
      </c>
      <c r="O51" s="8">
        <v>2.2805439814814815E-3</v>
      </c>
      <c r="P51" s="8">
        <v>2.2371527777777776E-3</v>
      </c>
      <c r="Q51" s="8">
        <v>2.2232291666666663E-3</v>
      </c>
      <c r="R51" s="8">
        <v>2.1874537037037036E-3</v>
      </c>
      <c r="S51" s="8">
        <v>2.1278935185185181E-3</v>
      </c>
      <c r="T51" s="8">
        <v>2.2247916666666666E-3</v>
      </c>
      <c r="U51" s="8">
        <v>2.080625E-3</v>
      </c>
      <c r="V51" s="8">
        <v>2.246863425925926E-3</v>
      </c>
      <c r="W51" s="15"/>
      <c r="X51" s="8">
        <v>2.8494212962962961E-3</v>
      </c>
      <c r="Y51" s="10">
        <f>N51+O51+P51+Q51+R51+S51+T51+U51+X51+V51</f>
        <v>2.2721493055555552E-2</v>
      </c>
      <c r="AA51" s="8">
        <v>6.3196759259259265E-3</v>
      </c>
      <c r="AC51" s="6">
        <f>L51+Y51+AA51</f>
        <v>4.1300393518518511E-2</v>
      </c>
    </row>
    <row r="52" spans="2:32" x14ac:dyDescent="0.25">
      <c r="B52" s="7">
        <v>50</v>
      </c>
      <c r="C52" s="7">
        <v>17</v>
      </c>
      <c r="D52" s="7">
        <v>5</v>
      </c>
      <c r="E52" s="7" t="s">
        <v>55</v>
      </c>
      <c r="F52" s="7"/>
      <c r="G52" s="7" t="s">
        <v>119</v>
      </c>
      <c r="H52" s="7" t="s">
        <v>24</v>
      </c>
      <c r="J52" s="8">
        <v>5.4240740740740742E-3</v>
      </c>
      <c r="K52" s="8">
        <v>6.3624189814814819E-3</v>
      </c>
      <c r="L52" s="10">
        <f>J52+K52</f>
        <v>1.1786493055555555E-2</v>
      </c>
      <c r="N52" s="8">
        <v>2.3324421296296296E-3</v>
      </c>
      <c r="O52" s="8">
        <v>2.2432175925925927E-3</v>
      </c>
      <c r="P52" s="8">
        <v>2.350925925925926E-3</v>
      </c>
      <c r="Q52" s="8">
        <v>2.4031597222222223E-3</v>
      </c>
      <c r="R52" s="8">
        <v>2.2747453703703705E-3</v>
      </c>
      <c r="S52" s="8">
        <v>2.3251504629629629E-3</v>
      </c>
      <c r="T52" s="8">
        <v>2.2170254629629627E-3</v>
      </c>
      <c r="U52" s="8">
        <v>2.2564814814814813E-3</v>
      </c>
      <c r="V52" s="8">
        <v>2.3309375000000001E-3</v>
      </c>
      <c r="W52" s="15"/>
      <c r="X52" s="8">
        <v>3.0829050925925932E-3</v>
      </c>
      <c r="Y52" s="10">
        <f>N52+O52+P52+Q52+R52+S52+T52+U52+X52+V52</f>
        <v>2.3816990740740743E-2</v>
      </c>
      <c r="AA52" s="8">
        <v>5.8383101851851851E-3</v>
      </c>
      <c r="AC52" s="6">
        <f>L52+Y52+AA52</f>
        <v>4.1441793981481484E-2</v>
      </c>
    </row>
    <row r="53" spans="2:32" x14ac:dyDescent="0.25">
      <c r="B53" s="7">
        <v>51</v>
      </c>
      <c r="C53" s="7">
        <v>15</v>
      </c>
      <c r="D53" s="7">
        <v>89</v>
      </c>
      <c r="E53" s="7" t="s">
        <v>116</v>
      </c>
      <c r="F53" s="7" t="s">
        <v>148</v>
      </c>
      <c r="G53" s="7"/>
      <c r="H53" s="7" t="s">
        <v>27</v>
      </c>
      <c r="J53" s="8">
        <v>5.445914351851852E-3</v>
      </c>
      <c r="K53" s="8">
        <v>6.4600694444444445E-3</v>
      </c>
      <c r="L53" s="10">
        <f>J53+K53</f>
        <v>1.1905983796296296E-2</v>
      </c>
      <c r="N53" s="8">
        <v>2.2518287037037038E-3</v>
      </c>
      <c r="O53" s="8">
        <v>2.1417476851851853E-3</v>
      </c>
      <c r="P53" s="8">
        <v>2.1918634259259261E-3</v>
      </c>
      <c r="Q53" s="8">
        <v>2.2160995370370373E-3</v>
      </c>
      <c r="R53" s="8">
        <v>2.2832870370370368E-3</v>
      </c>
      <c r="S53" s="8">
        <v>2.2802777777777778E-3</v>
      </c>
      <c r="T53" s="8">
        <v>2.3226388888888888E-3</v>
      </c>
      <c r="U53" s="8">
        <v>2.3125347222222223E-3</v>
      </c>
      <c r="V53" s="8">
        <v>2.3003935185185185E-3</v>
      </c>
      <c r="W53" s="15"/>
      <c r="X53" s="8">
        <v>3.1934953703703708E-3</v>
      </c>
      <c r="Y53" s="10">
        <f>N53+O53+P53+Q53+R53+S53+T53+U53+X53+V53</f>
        <v>2.3494166666666667E-2</v>
      </c>
      <c r="AA53" s="8">
        <v>6.1614583333333339E-3</v>
      </c>
      <c r="AC53" s="6">
        <f>L53+Y53+AA53</f>
        <v>4.15616087962963E-2</v>
      </c>
      <c r="AF53" s="11"/>
    </row>
    <row r="54" spans="2:32" x14ac:dyDescent="0.25">
      <c r="B54" s="7">
        <v>52</v>
      </c>
      <c r="C54" s="7">
        <v>16</v>
      </c>
      <c r="D54" s="7">
        <v>46</v>
      </c>
      <c r="E54" s="7" t="s">
        <v>84</v>
      </c>
      <c r="F54" s="7"/>
      <c r="G54" s="7"/>
      <c r="H54" s="7" t="s">
        <v>27</v>
      </c>
      <c r="J54" s="8">
        <v>5.8601967592592586E-3</v>
      </c>
      <c r="K54" s="8">
        <v>6.6881597222222221E-3</v>
      </c>
      <c r="L54" s="10">
        <f>J54+K54</f>
        <v>1.254835648148148E-2</v>
      </c>
      <c r="N54" s="8">
        <v>2.1257638888888893E-3</v>
      </c>
      <c r="O54" s="8">
        <v>2.1981828703703703E-3</v>
      </c>
      <c r="P54" s="8">
        <v>2.1960763888888889E-3</v>
      </c>
      <c r="Q54" s="8">
        <v>2.1609490740740742E-3</v>
      </c>
      <c r="R54" s="8">
        <v>2.1932638888888891E-3</v>
      </c>
      <c r="S54" s="8">
        <v>2.1575231481481484E-3</v>
      </c>
      <c r="T54" s="8">
        <v>2.216076388888889E-3</v>
      </c>
      <c r="U54" s="8">
        <v>2.0849652777777776E-3</v>
      </c>
      <c r="V54" s="8">
        <v>2.1611342592592589E-3</v>
      </c>
      <c r="W54" s="15"/>
      <c r="X54" s="8">
        <v>3.2181597222222225E-3</v>
      </c>
      <c r="Y54" s="10">
        <f>N54+O54+P54+Q54+R54+S54+T54+U54+X54+V54</f>
        <v>2.2712094907407408E-2</v>
      </c>
      <c r="AA54" s="8">
        <v>6.321493055555555E-3</v>
      </c>
      <c r="AC54" s="6">
        <f>L54+Y54+AA54</f>
        <v>4.1581944444444449E-2</v>
      </c>
    </row>
    <row r="55" spans="2:32" x14ac:dyDescent="0.25">
      <c r="B55" s="7">
        <v>53</v>
      </c>
      <c r="C55" s="7">
        <v>17</v>
      </c>
      <c r="D55" s="7">
        <v>42</v>
      </c>
      <c r="E55" s="7" t="s">
        <v>81</v>
      </c>
      <c r="F55" s="7" t="s">
        <v>140</v>
      </c>
      <c r="G55" s="7"/>
      <c r="H55" s="7" t="s">
        <v>27</v>
      </c>
      <c r="J55" s="8">
        <v>4.1336921296296295E-3</v>
      </c>
      <c r="K55" s="8">
        <v>5.0990277777777778E-3</v>
      </c>
      <c r="L55" s="10">
        <f>J55+K55</f>
        <v>9.2327199074074065E-3</v>
      </c>
      <c r="N55" s="8">
        <v>3.2763078703703704E-3</v>
      </c>
      <c r="O55" s="8">
        <v>2.7686342592592593E-3</v>
      </c>
      <c r="P55" s="8">
        <v>2.6197569444444441E-3</v>
      </c>
      <c r="Q55" s="8">
        <v>2.5927662037037035E-3</v>
      </c>
      <c r="R55" s="8">
        <v>2.5706828703703703E-3</v>
      </c>
      <c r="S55" s="8">
        <v>2.6967013888888887E-3</v>
      </c>
      <c r="T55" s="8">
        <v>2.6837499999999999E-3</v>
      </c>
      <c r="U55" s="8">
        <v>2.7520254629629631E-3</v>
      </c>
      <c r="V55" s="8">
        <v>2.8479166666666666E-3</v>
      </c>
      <c r="W55" s="15"/>
      <c r="X55" s="8">
        <v>3.4305092592592594E-3</v>
      </c>
      <c r="Y55" s="10">
        <f>N55+O55+P55+Q55+R55+S55+T55+U55+X55+V55</f>
        <v>2.8239050925925921E-2</v>
      </c>
      <c r="AA55" s="8">
        <v>4.4078356481481477E-3</v>
      </c>
      <c r="AC55" s="6">
        <f>L55+Y55+AA55</f>
        <v>4.1879606481481473E-2</v>
      </c>
    </row>
    <row r="56" spans="2:32" x14ac:dyDescent="0.25">
      <c r="B56" s="7">
        <v>54</v>
      </c>
      <c r="C56" s="7">
        <v>9</v>
      </c>
      <c r="D56" s="7">
        <v>44</v>
      </c>
      <c r="E56" s="7" t="s">
        <v>82</v>
      </c>
      <c r="F56" s="7" t="s">
        <v>29</v>
      </c>
      <c r="G56" s="7"/>
      <c r="H56" s="7" t="s">
        <v>25</v>
      </c>
      <c r="I56" s="9"/>
      <c r="J56" s="8">
        <v>5.4907407407407405E-3</v>
      </c>
      <c r="K56" s="8">
        <v>6.2362847222222221E-3</v>
      </c>
      <c r="L56" s="10">
        <f>J56+K56</f>
        <v>1.1727025462962962E-2</v>
      </c>
      <c r="M56" s="9"/>
      <c r="N56" s="8">
        <v>2.3668750000000001E-3</v>
      </c>
      <c r="O56" s="8">
        <v>2.3258217592592592E-3</v>
      </c>
      <c r="P56" s="8">
        <v>2.3593981481481482E-3</v>
      </c>
      <c r="Q56" s="8">
        <v>2.3574884259259256E-3</v>
      </c>
      <c r="R56" s="8">
        <v>2.3001273148148152E-3</v>
      </c>
      <c r="S56" s="8">
        <v>2.2835300925925926E-3</v>
      </c>
      <c r="T56" s="8">
        <v>2.2789930555555558E-3</v>
      </c>
      <c r="U56" s="8">
        <v>2.3747222222222221E-3</v>
      </c>
      <c r="V56" s="8">
        <v>2.3793402777777775E-3</v>
      </c>
      <c r="W56" s="15"/>
      <c r="X56" s="8">
        <v>3.1645601851851852E-3</v>
      </c>
      <c r="Y56" s="10">
        <f>N56+O56+P56+Q56+R56+S56+T56+U56+X56+V56</f>
        <v>2.419085648148148E-2</v>
      </c>
      <c r="Z56" s="9"/>
      <c r="AA56" s="8">
        <v>5.9655439814814823E-3</v>
      </c>
      <c r="AB56" s="9"/>
      <c r="AC56" s="6">
        <f>L56+Y56+AA56</f>
        <v>4.1883425925925921E-2</v>
      </c>
    </row>
    <row r="57" spans="2:32" x14ac:dyDescent="0.25">
      <c r="B57" s="7">
        <v>55</v>
      </c>
      <c r="C57" s="7">
        <v>10</v>
      </c>
      <c r="D57" s="7">
        <v>73</v>
      </c>
      <c r="E57" s="7" t="s">
        <v>102</v>
      </c>
      <c r="F57" s="7"/>
      <c r="G57" s="7"/>
      <c r="H57" s="7" t="s">
        <v>25</v>
      </c>
      <c r="I57" s="9"/>
      <c r="J57" s="8">
        <v>5.2467939814814816E-3</v>
      </c>
      <c r="K57" s="8">
        <v>7.0507523148148144E-3</v>
      </c>
      <c r="L57" s="10">
        <f>J57+K57</f>
        <v>1.2297546296296296E-2</v>
      </c>
      <c r="M57" s="9"/>
      <c r="N57" s="8">
        <v>2.3102314814814813E-3</v>
      </c>
      <c r="O57" s="8">
        <v>2.2395370370370368E-3</v>
      </c>
      <c r="P57" s="8">
        <v>2.2328009259259258E-3</v>
      </c>
      <c r="Q57" s="8">
        <v>2.1631597222222221E-3</v>
      </c>
      <c r="R57" s="8">
        <v>2.2689814814814816E-3</v>
      </c>
      <c r="S57" s="8">
        <v>2.2691435185185184E-3</v>
      </c>
      <c r="T57" s="8">
        <v>2.2777199074074076E-3</v>
      </c>
      <c r="U57" s="8">
        <v>2.2864467592592593E-3</v>
      </c>
      <c r="V57" s="8">
        <v>2.3226620370370371E-3</v>
      </c>
      <c r="W57" s="16"/>
      <c r="X57" s="8">
        <v>3.8197800925925929E-3</v>
      </c>
      <c r="Y57" s="10">
        <f>N57+O57+P57+Q57+R57+S57+T57+U57+X57+V57</f>
        <v>2.4190462962962962E-2</v>
      </c>
      <c r="Z57" s="9"/>
      <c r="AA57" s="8">
        <v>5.4895138888888884E-3</v>
      </c>
      <c r="AB57" s="9"/>
      <c r="AC57" s="6">
        <f>L57+Y57+AA57</f>
        <v>4.1977523148148142E-2</v>
      </c>
    </row>
    <row r="58" spans="2:32" x14ac:dyDescent="0.25">
      <c r="B58" s="7">
        <v>56</v>
      </c>
      <c r="C58" s="7">
        <v>4</v>
      </c>
      <c r="D58" s="7">
        <v>79</v>
      </c>
      <c r="E58" s="7" t="s">
        <v>106</v>
      </c>
      <c r="F58" s="7" t="s">
        <v>131</v>
      </c>
      <c r="G58" s="7"/>
      <c r="H58" s="7" t="s">
        <v>26</v>
      </c>
      <c r="J58" s="8">
        <v>5.5162847222222228E-3</v>
      </c>
      <c r="K58" s="8">
        <v>5.9305092592592595E-3</v>
      </c>
      <c r="L58" s="10">
        <f>J58+K58</f>
        <v>1.1446793981481483E-2</v>
      </c>
      <c r="N58" s="8">
        <v>2.3262615740740739E-3</v>
      </c>
      <c r="O58" s="8">
        <v>2.3249768518518519E-3</v>
      </c>
      <c r="P58" s="8">
        <v>2.3112384259259262E-3</v>
      </c>
      <c r="Q58" s="8">
        <v>2.3746296296296297E-3</v>
      </c>
      <c r="R58" s="8">
        <v>2.402025462962963E-3</v>
      </c>
      <c r="S58" s="8">
        <v>2.423738425925926E-3</v>
      </c>
      <c r="T58" s="8">
        <v>2.4365162037037033E-3</v>
      </c>
      <c r="U58" s="8">
        <v>2.5855555555555558E-3</v>
      </c>
      <c r="V58" s="8">
        <v>2.5453819444444443E-3</v>
      </c>
      <c r="W58" s="15"/>
      <c r="X58" s="8">
        <v>3.3878935185185188E-3</v>
      </c>
      <c r="Y58" s="10">
        <f>N58+O58+P58+Q58+R58+S58+T58+U58+X58+V58</f>
        <v>2.5118217592592595E-2</v>
      </c>
      <c r="AA58" s="8">
        <v>5.6628356481481477E-3</v>
      </c>
      <c r="AC58" s="6">
        <f>L58+Y58+AA58</f>
        <v>4.2227847222222226E-2</v>
      </c>
    </row>
    <row r="59" spans="2:32" x14ac:dyDescent="0.25">
      <c r="B59" s="7">
        <v>57</v>
      </c>
      <c r="C59" s="7">
        <v>11</v>
      </c>
      <c r="D59" s="7">
        <v>38</v>
      </c>
      <c r="E59" s="7" t="s">
        <v>78</v>
      </c>
      <c r="F59" s="7"/>
      <c r="G59" s="7"/>
      <c r="H59" s="7" t="s">
        <v>25</v>
      </c>
      <c r="I59" s="4"/>
      <c r="J59" s="8">
        <v>5.6308333333333323E-3</v>
      </c>
      <c r="K59" s="8">
        <v>6.3172916666666664E-3</v>
      </c>
      <c r="L59" s="10">
        <f>J59+K59</f>
        <v>1.1948124999999999E-2</v>
      </c>
      <c r="M59" s="5"/>
      <c r="N59" s="8">
        <v>2.3647916666666665E-3</v>
      </c>
      <c r="O59" s="8">
        <v>2.4157060185185184E-3</v>
      </c>
      <c r="P59" s="8">
        <v>2.387013888888889E-3</v>
      </c>
      <c r="Q59" s="8">
        <v>2.3792592592592593E-3</v>
      </c>
      <c r="R59" s="8">
        <v>2.3677893518518518E-3</v>
      </c>
      <c r="S59" s="8">
        <v>2.3193749999999998E-3</v>
      </c>
      <c r="T59" s="8">
        <v>2.4035069444444447E-3</v>
      </c>
      <c r="U59" s="8">
        <v>2.3322569444444445E-3</v>
      </c>
      <c r="V59" s="8">
        <v>2.4427893518518518E-3</v>
      </c>
      <c r="W59" s="16"/>
      <c r="X59" s="8">
        <v>3.1609143518518518E-3</v>
      </c>
      <c r="Y59" s="10">
        <f>N59+O59+P59+Q59+R59+S59+T59+U59+X59+V59</f>
        <v>2.4573402777777774E-2</v>
      </c>
      <c r="Z59" s="4"/>
      <c r="AA59" s="8">
        <v>6.0037615740740737E-3</v>
      </c>
      <c r="AB59" s="4"/>
      <c r="AC59" s="6">
        <f>L59+Y59+AA59</f>
        <v>4.2525289351851847E-2</v>
      </c>
    </row>
    <row r="60" spans="2:32" x14ac:dyDescent="0.25">
      <c r="B60" s="7">
        <v>58</v>
      </c>
      <c r="C60" s="7">
        <v>8</v>
      </c>
      <c r="D60" s="7">
        <v>32</v>
      </c>
      <c r="E60" s="7" t="s">
        <v>37</v>
      </c>
      <c r="F60" s="7" t="s">
        <v>45</v>
      </c>
      <c r="G60" s="7" t="s">
        <v>46</v>
      </c>
      <c r="H60" s="7" t="s">
        <v>31</v>
      </c>
      <c r="J60" s="8">
        <v>4.1745486111111115E-3</v>
      </c>
      <c r="K60" s="8">
        <v>6.1399305555555556E-3</v>
      </c>
      <c r="L60" s="10">
        <f>J60+K60</f>
        <v>1.0314479166666668E-2</v>
      </c>
      <c r="N60" s="8">
        <v>2.3808796296296295E-3</v>
      </c>
      <c r="O60" s="8">
        <v>2.5613773148148149E-3</v>
      </c>
      <c r="P60" s="8">
        <v>2.5652662037037037E-3</v>
      </c>
      <c r="Q60" s="8">
        <v>2.541851851851852E-3</v>
      </c>
      <c r="R60" s="8">
        <v>2.6085416666666666E-3</v>
      </c>
      <c r="S60" s="8">
        <v>2.6463888888888891E-3</v>
      </c>
      <c r="T60" s="8">
        <v>2.5447800925925924E-3</v>
      </c>
      <c r="U60" s="8">
        <v>2.5782638888888891E-3</v>
      </c>
      <c r="V60" s="8">
        <v>2.6413541666666669E-3</v>
      </c>
      <c r="W60" s="15"/>
      <c r="X60" s="8">
        <v>4.8026967592592592E-3</v>
      </c>
      <c r="Y60" s="10">
        <f>N60+O60+P60+Q60+R60+S60+T60+U60+X60+V60</f>
        <v>2.7871400462962964E-2</v>
      </c>
      <c r="AA60" s="8">
        <v>4.543668981481481E-3</v>
      </c>
      <c r="AC60" s="6">
        <f>L60+Y60+AA60</f>
        <v>4.2729548611111112E-2</v>
      </c>
    </row>
    <row r="61" spans="2:32" x14ac:dyDescent="0.25">
      <c r="B61" s="7">
        <v>59</v>
      </c>
      <c r="C61" s="7">
        <v>9</v>
      </c>
      <c r="D61" s="7">
        <v>20</v>
      </c>
      <c r="E61" s="7" t="s">
        <v>64</v>
      </c>
      <c r="F61" s="7" t="s">
        <v>134</v>
      </c>
      <c r="G61" s="7"/>
      <c r="H61" s="7" t="s">
        <v>31</v>
      </c>
      <c r="J61" s="8">
        <v>5.8989120370370367E-3</v>
      </c>
      <c r="K61" s="8">
        <v>7.1334490740740742E-3</v>
      </c>
      <c r="L61" s="10">
        <f>J61+K61</f>
        <v>1.3032361111111111E-2</v>
      </c>
      <c r="N61" s="8">
        <v>2.2638078703703705E-3</v>
      </c>
      <c r="O61" s="8">
        <v>2.1351157407407408E-3</v>
      </c>
      <c r="P61" s="8">
        <v>2.1488425925925924E-3</v>
      </c>
      <c r="Q61" s="8">
        <v>2.1528587962962964E-3</v>
      </c>
      <c r="R61" s="8">
        <v>2.2532870370370372E-3</v>
      </c>
      <c r="S61" s="8">
        <v>2.2618171296296297E-3</v>
      </c>
      <c r="T61" s="8">
        <v>2.309537037037037E-3</v>
      </c>
      <c r="U61" s="8">
        <v>2.2819675925925924E-3</v>
      </c>
      <c r="V61" s="8">
        <v>2.3069097222222223E-3</v>
      </c>
      <c r="W61" s="15"/>
      <c r="X61" s="8">
        <v>3.8171412037037041E-3</v>
      </c>
      <c r="Y61" s="10">
        <f>N61+O61+P61+Q61+R61+S61+T61+U61+X61+V61</f>
        <v>2.393128472222222E-2</v>
      </c>
      <c r="AA61" s="8">
        <v>6.0995949074074086E-3</v>
      </c>
      <c r="AC61" s="6">
        <f>L61+Y61+AA61</f>
        <v>4.3063240740740735E-2</v>
      </c>
    </row>
    <row r="62" spans="2:32" x14ac:dyDescent="0.25">
      <c r="B62" s="7">
        <v>60</v>
      </c>
      <c r="C62" s="7">
        <v>18</v>
      </c>
      <c r="D62" s="7">
        <v>36</v>
      </c>
      <c r="E62" s="7" t="s">
        <v>77</v>
      </c>
      <c r="F62" s="7"/>
      <c r="G62" s="7"/>
      <c r="H62" s="7" t="s">
        <v>24</v>
      </c>
      <c r="J62" s="8">
        <v>5.6319328703703713E-3</v>
      </c>
      <c r="K62" s="8">
        <v>5.9636111111111114E-3</v>
      </c>
      <c r="L62" s="10">
        <f>J62+K62</f>
        <v>1.1595543981481483E-2</v>
      </c>
      <c r="N62" s="8">
        <v>2.0901620370370371E-3</v>
      </c>
      <c r="O62" s="8">
        <v>2.298171296296296E-3</v>
      </c>
      <c r="P62" s="8">
        <v>2.3742824074074079E-3</v>
      </c>
      <c r="Q62" s="8">
        <v>2.3179976851851851E-3</v>
      </c>
      <c r="R62" s="8">
        <v>2.4338425925925925E-3</v>
      </c>
      <c r="S62" s="8">
        <v>2.3791203703703704E-3</v>
      </c>
      <c r="T62" s="8">
        <v>2.3649884259259262E-3</v>
      </c>
      <c r="U62" s="8">
        <v>2.4233796296296295E-3</v>
      </c>
      <c r="V62" s="8">
        <v>2.4216550925925924E-3</v>
      </c>
      <c r="W62" s="15"/>
      <c r="X62" s="8">
        <v>2.961435185185185E-3</v>
      </c>
      <c r="Y62" s="10">
        <f>N62+O62+P62+Q62+R62+S62+T62+U62+X62+V62</f>
        <v>2.4065034722222222E-2</v>
      </c>
      <c r="AA62" s="8">
        <v>7.5954629629629636E-3</v>
      </c>
      <c r="AC62" s="6">
        <f>L62+Y62+AA62</f>
        <v>4.3256041666666668E-2</v>
      </c>
    </row>
    <row r="63" spans="2:32" x14ac:dyDescent="0.25">
      <c r="B63" s="7">
        <v>61</v>
      </c>
      <c r="C63" s="7">
        <v>12</v>
      </c>
      <c r="D63" s="7">
        <v>47</v>
      </c>
      <c r="E63" s="7" t="s">
        <v>33</v>
      </c>
      <c r="F63" s="7" t="s">
        <v>29</v>
      </c>
      <c r="G63" s="7"/>
      <c r="H63" s="7" t="s">
        <v>25</v>
      </c>
      <c r="J63" s="8">
        <v>5.6428587962962969E-3</v>
      </c>
      <c r="K63" s="8">
        <v>6.8369791666666666E-3</v>
      </c>
      <c r="L63" s="10">
        <f>J63+K63</f>
        <v>1.2479837962962963E-2</v>
      </c>
      <c r="N63" s="8">
        <v>2.4984953703703705E-3</v>
      </c>
      <c r="O63" s="8">
        <v>2.3815509259259258E-3</v>
      </c>
      <c r="P63" s="8">
        <v>2.2856134259259257E-3</v>
      </c>
      <c r="Q63" s="8">
        <v>2.2780208333333333E-3</v>
      </c>
      <c r="R63" s="8">
        <v>2.4472685185185183E-3</v>
      </c>
      <c r="S63" s="8">
        <v>2.2879513888888888E-3</v>
      </c>
      <c r="T63" s="8">
        <v>2.4466319444444444E-3</v>
      </c>
      <c r="U63" s="8">
        <v>2.534537037037037E-3</v>
      </c>
      <c r="V63" s="8">
        <v>2.602407407407407E-3</v>
      </c>
      <c r="W63" s="15"/>
      <c r="X63" s="8">
        <v>3.4382291666666671E-3</v>
      </c>
      <c r="Y63" s="10">
        <f>N63+O63+P63+Q63+R63+S63+T63+U63+X63+V63</f>
        <v>2.520070601851852E-2</v>
      </c>
      <c r="AA63" s="8">
        <v>6.409155092592593E-3</v>
      </c>
      <c r="AC63" s="6">
        <f>L63+Y63+AA63</f>
        <v>4.4089699074074076E-2</v>
      </c>
    </row>
    <row r="64" spans="2:32" x14ac:dyDescent="0.25">
      <c r="B64" s="7">
        <v>62</v>
      </c>
      <c r="C64" s="7">
        <v>2</v>
      </c>
      <c r="D64" s="7">
        <v>10</v>
      </c>
      <c r="E64" s="7" t="s">
        <v>58</v>
      </c>
      <c r="F64" s="7"/>
      <c r="G64" s="7"/>
      <c r="H64" s="7" t="s">
        <v>30</v>
      </c>
      <c r="J64" s="8">
        <v>5.9218171296296302E-3</v>
      </c>
      <c r="K64" s="8">
        <v>6.8135416666666665E-3</v>
      </c>
      <c r="L64" s="10">
        <f>J64+K64</f>
        <v>1.2735358796296297E-2</v>
      </c>
      <c r="N64" s="8">
        <v>2.4924305555555555E-3</v>
      </c>
      <c r="O64" s="8">
        <v>2.3476157407407408E-3</v>
      </c>
      <c r="P64" s="8">
        <v>2.3728240740740741E-3</v>
      </c>
      <c r="Q64" s="8">
        <v>2.3405902777777778E-3</v>
      </c>
      <c r="R64" s="8">
        <v>2.379375E-3</v>
      </c>
      <c r="S64" s="8">
        <v>2.4496064814814814E-3</v>
      </c>
      <c r="T64" s="8">
        <v>2.4135532407407408E-3</v>
      </c>
      <c r="U64" s="8">
        <v>2.4537731481481481E-3</v>
      </c>
      <c r="V64" s="8">
        <v>2.4682870370370366E-3</v>
      </c>
      <c r="W64" s="15"/>
      <c r="X64" s="8">
        <v>3.5828009259259255E-3</v>
      </c>
      <c r="Y64" s="10">
        <f>N64+O64+P64+Q64+R64+S64+T64+U64+X64+V64</f>
        <v>2.5300856481481483E-2</v>
      </c>
      <c r="AA64" s="8">
        <v>6.1299652777777776E-3</v>
      </c>
      <c r="AC64" s="6">
        <f>L64+Y64+AA64</f>
        <v>4.4166180555555559E-2</v>
      </c>
    </row>
    <row r="65" spans="2:30" x14ac:dyDescent="0.25">
      <c r="B65" s="7">
        <v>63</v>
      </c>
      <c r="C65" s="7">
        <v>18</v>
      </c>
      <c r="D65" s="7">
        <v>71</v>
      </c>
      <c r="E65" s="7" t="s">
        <v>100</v>
      </c>
      <c r="F65" s="7"/>
      <c r="G65" s="7"/>
      <c r="H65" s="7" t="s">
        <v>27</v>
      </c>
      <c r="I65" s="4"/>
      <c r="J65" s="8">
        <v>5.7929050925925934E-3</v>
      </c>
      <c r="K65" s="8">
        <v>7.1227893518518515E-3</v>
      </c>
      <c r="L65" s="10">
        <f>J65+K65</f>
        <v>1.2915694444444445E-2</v>
      </c>
      <c r="M65" s="5"/>
      <c r="N65" s="8">
        <v>2.2946296296296295E-3</v>
      </c>
      <c r="O65" s="8">
        <v>2.2160532407407411E-3</v>
      </c>
      <c r="P65" s="8">
        <v>2.2291782407407408E-3</v>
      </c>
      <c r="Q65" s="8">
        <v>2.2023842592592594E-3</v>
      </c>
      <c r="R65" s="8">
        <v>2.2713425925925926E-3</v>
      </c>
      <c r="S65" s="8">
        <v>2.3302199074074072E-3</v>
      </c>
      <c r="T65" s="8">
        <v>2.3562152777777778E-3</v>
      </c>
      <c r="U65" s="8">
        <v>2.4028703703703703E-3</v>
      </c>
      <c r="V65" s="8">
        <v>2.4318287037037038E-3</v>
      </c>
      <c r="W65" s="17"/>
      <c r="X65" s="8">
        <v>3.7909953703703704E-3</v>
      </c>
      <c r="Y65" s="10">
        <f>N65+O65+P65+Q65+R65+S65+T65+U65+X65+V65</f>
        <v>2.4525717592592595E-2</v>
      </c>
      <c r="Z65" s="4"/>
      <c r="AA65" s="8">
        <v>6.7847569444444448E-3</v>
      </c>
      <c r="AB65" s="4"/>
      <c r="AC65" s="6">
        <f>L65+Y65+AA65</f>
        <v>4.4226168981481483E-2</v>
      </c>
    </row>
    <row r="66" spans="2:30" x14ac:dyDescent="0.25">
      <c r="B66" s="7">
        <v>64</v>
      </c>
      <c r="C66" s="7">
        <v>3</v>
      </c>
      <c r="D66" s="7">
        <v>19</v>
      </c>
      <c r="E66" s="7" t="s">
        <v>36</v>
      </c>
      <c r="F66" s="7" t="s">
        <v>44</v>
      </c>
      <c r="G66" s="7"/>
      <c r="H66" s="7" t="s">
        <v>30</v>
      </c>
      <c r="J66" s="8">
        <v>6.3443865740740743E-3</v>
      </c>
      <c r="K66" s="8">
        <v>7.2484490740740738E-3</v>
      </c>
      <c r="L66" s="10">
        <f>J66+K66</f>
        <v>1.3592835648148147E-2</v>
      </c>
      <c r="N66" s="8">
        <v>2.3544560185185187E-3</v>
      </c>
      <c r="O66" s="8">
        <v>2.2673958333333335E-3</v>
      </c>
      <c r="P66" s="8">
        <v>2.2793750000000002E-3</v>
      </c>
      <c r="Q66" s="8">
        <v>2.2323263888888892E-3</v>
      </c>
      <c r="R66" s="8">
        <v>2.3119791666666666E-3</v>
      </c>
      <c r="S66" s="8">
        <v>2.2651851851851852E-3</v>
      </c>
      <c r="T66" s="8">
        <v>2.2905324074074074E-3</v>
      </c>
      <c r="U66" s="8">
        <v>2.2754861111111109E-3</v>
      </c>
      <c r="V66" s="8">
        <v>2.2975115740740738E-3</v>
      </c>
      <c r="W66" s="15"/>
      <c r="X66" s="8">
        <v>3.3828125E-3</v>
      </c>
      <c r="Y66" s="10">
        <f>N66+O66+P66+Q66+R66+S66+T66+U66+X66+V66</f>
        <v>2.3957060185185185E-2</v>
      </c>
      <c r="AA66" s="8">
        <v>6.9498032407407408E-3</v>
      </c>
      <c r="AC66" s="6">
        <f>L66+Y66+AA66</f>
        <v>4.449969907407407E-2</v>
      </c>
    </row>
    <row r="67" spans="2:30" x14ac:dyDescent="0.25">
      <c r="B67" s="7">
        <v>65</v>
      </c>
      <c r="C67" s="7">
        <v>13</v>
      </c>
      <c r="D67" s="7">
        <v>72</v>
      </c>
      <c r="E67" s="7" t="s">
        <v>101</v>
      </c>
      <c r="F67" s="7" t="s">
        <v>145</v>
      </c>
      <c r="G67" s="7" t="s">
        <v>126</v>
      </c>
      <c r="H67" s="7" t="s">
        <v>25</v>
      </c>
      <c r="J67" s="8">
        <v>6.2014236111111107E-3</v>
      </c>
      <c r="K67" s="8">
        <v>7.3993402777777773E-3</v>
      </c>
      <c r="L67" s="10">
        <f>J67+K67</f>
        <v>1.3600763888888888E-2</v>
      </c>
      <c r="N67" s="8">
        <v>2.5264930555555557E-3</v>
      </c>
      <c r="O67" s="8">
        <v>2.3632638888888891E-3</v>
      </c>
      <c r="P67" s="8">
        <v>2.394571759259259E-3</v>
      </c>
      <c r="Q67" s="8">
        <v>2.3318402777777777E-3</v>
      </c>
      <c r="R67" s="8">
        <v>2.2709722222222224E-3</v>
      </c>
      <c r="S67" s="8">
        <v>2.3522569444444446E-3</v>
      </c>
      <c r="T67" s="8">
        <v>2.3771759259259258E-3</v>
      </c>
      <c r="U67" s="8">
        <v>2.4026967592592594E-3</v>
      </c>
      <c r="V67" s="8">
        <v>2.4474189814814814E-3</v>
      </c>
      <c r="W67" s="16"/>
      <c r="X67" s="8">
        <v>3.5215856481481483E-3</v>
      </c>
      <c r="Y67" s="10">
        <f>N67+O67+P67+Q67+R67+S67+T67+U67+X67+V67</f>
        <v>2.4988275462962964E-2</v>
      </c>
      <c r="AA67" s="8">
        <v>6.7064583333333325E-3</v>
      </c>
      <c r="AC67" s="6">
        <f>L67+Y67+AA67</f>
        <v>4.5295497685185183E-2</v>
      </c>
    </row>
    <row r="68" spans="2:30" x14ac:dyDescent="0.25">
      <c r="B68" s="7">
        <v>66</v>
      </c>
      <c r="C68" s="7">
        <v>19</v>
      </c>
      <c r="D68" s="7">
        <v>91</v>
      </c>
      <c r="E68" s="7" t="s">
        <v>117</v>
      </c>
      <c r="F68" s="7"/>
      <c r="G68" s="7"/>
      <c r="H68" s="7" t="s">
        <v>24</v>
      </c>
      <c r="J68" s="8">
        <v>4.8012268518518517E-3</v>
      </c>
      <c r="K68" s="8">
        <v>6.9826736111111114E-3</v>
      </c>
      <c r="L68" s="10">
        <f>J68+K68</f>
        <v>1.1783900462962963E-2</v>
      </c>
      <c r="N68" s="8">
        <v>2.311400462962963E-3</v>
      </c>
      <c r="O68" s="8">
        <v>2.191099537037037E-3</v>
      </c>
      <c r="P68" s="8">
        <v>2.2348263888888891E-3</v>
      </c>
      <c r="Q68" s="8">
        <v>2.3090972222222224E-3</v>
      </c>
      <c r="R68" s="8">
        <v>2.185300925925926E-3</v>
      </c>
      <c r="S68" s="8">
        <v>2.6794791666666668E-3</v>
      </c>
      <c r="T68" s="8">
        <v>2.5478472222222222E-3</v>
      </c>
      <c r="U68" s="8">
        <v>2.4747453703703702E-3</v>
      </c>
      <c r="V68" s="8">
        <v>2.6247916666666663E-3</v>
      </c>
      <c r="W68" s="16">
        <v>2.6066203703703703E-3</v>
      </c>
      <c r="X68" s="8">
        <v>3.1887037037037036E-3</v>
      </c>
      <c r="Y68" s="10">
        <f>N68+O68+P68+Q68+R68+S68+T68+U68+X68+V68+W68</f>
        <v>2.7353912037037038E-2</v>
      </c>
      <c r="AA68" s="8">
        <v>6.3518634259259257E-3</v>
      </c>
      <c r="AC68" s="6">
        <f>L68+Y68+AA68</f>
        <v>4.5489675925925926E-2</v>
      </c>
      <c r="AD68" t="s">
        <v>149</v>
      </c>
    </row>
    <row r="69" spans="2:30" x14ac:dyDescent="0.25">
      <c r="B69" s="7">
        <v>67</v>
      </c>
      <c r="C69" s="7">
        <v>14</v>
      </c>
      <c r="D69" s="7">
        <v>26</v>
      </c>
      <c r="E69" s="7" t="s">
        <v>70</v>
      </c>
      <c r="F69" s="7" t="s">
        <v>136</v>
      </c>
      <c r="G69" s="7" t="s">
        <v>121</v>
      </c>
      <c r="H69" s="7" t="s">
        <v>25</v>
      </c>
      <c r="J69" s="8">
        <v>5.5028009259259257E-3</v>
      </c>
      <c r="K69" s="8">
        <v>7.5055092592592595E-3</v>
      </c>
      <c r="L69" s="10">
        <f>J69+K69</f>
        <v>1.3008310185185185E-2</v>
      </c>
      <c r="N69" s="8">
        <v>2.7165162037037036E-3</v>
      </c>
      <c r="O69" s="8">
        <v>2.6701041666666665E-3</v>
      </c>
      <c r="P69" s="8">
        <v>2.5690625000000002E-3</v>
      </c>
      <c r="Q69" s="8">
        <v>2.5771064814814814E-3</v>
      </c>
      <c r="R69" s="8">
        <v>2.5821296296296295E-3</v>
      </c>
      <c r="S69" s="8">
        <v>2.6151967592592594E-3</v>
      </c>
      <c r="T69" s="8">
        <v>2.5586574074074075E-3</v>
      </c>
      <c r="U69" s="8">
        <v>2.5952083333333335E-3</v>
      </c>
      <c r="V69" s="8">
        <v>2.6210300925925928E-3</v>
      </c>
      <c r="W69" s="16"/>
      <c r="X69" s="8">
        <v>3.5928935185185183E-3</v>
      </c>
      <c r="Y69" s="10">
        <f>N69+O69+P69+Q69+R69+S69+T69+U69+X69+V69</f>
        <v>2.7097905092592595E-2</v>
      </c>
      <c r="AA69" s="8">
        <v>5.7336689814814811E-3</v>
      </c>
      <c r="AC69" s="6">
        <f>L69+Y69+AA69</f>
        <v>4.5839884259259264E-2</v>
      </c>
    </row>
    <row r="70" spans="2:30" x14ac:dyDescent="0.25">
      <c r="B70" s="7">
        <v>68</v>
      </c>
      <c r="C70" s="7">
        <v>10</v>
      </c>
      <c r="D70" s="7">
        <v>15</v>
      </c>
      <c r="E70" s="7" t="s">
        <v>62</v>
      </c>
      <c r="F70" s="7" t="s">
        <v>133</v>
      </c>
      <c r="G70" s="7"/>
      <c r="H70" s="7" t="s">
        <v>31</v>
      </c>
      <c r="J70" s="8">
        <v>5.743981481481481E-3</v>
      </c>
      <c r="K70" s="8">
        <v>6.4329745370370374E-3</v>
      </c>
      <c r="L70" s="10">
        <f>J70+K70</f>
        <v>1.2176956018518519E-2</v>
      </c>
      <c r="N70" s="8">
        <v>2.5263425925925926E-3</v>
      </c>
      <c r="O70" s="8">
        <v>2.6562962962962959E-3</v>
      </c>
      <c r="P70" s="8">
        <v>2.7733796296296295E-3</v>
      </c>
      <c r="Q70" s="8">
        <v>2.8524884259259263E-3</v>
      </c>
      <c r="R70" s="8">
        <v>2.7154282407407409E-3</v>
      </c>
      <c r="S70" s="8">
        <v>2.7976967592592589E-3</v>
      </c>
      <c r="T70" s="8">
        <v>2.8798958333333333E-3</v>
      </c>
      <c r="U70" s="8">
        <v>2.8104861111111113E-3</v>
      </c>
      <c r="V70" s="8">
        <v>2.9015972222222221E-3</v>
      </c>
      <c r="W70" s="15"/>
      <c r="X70" s="8">
        <v>3.6460995370370375E-3</v>
      </c>
      <c r="Y70" s="10">
        <f>N70+O70+P70+Q70+R70+S70+T70+U70+X70+V70</f>
        <v>2.8559710648148148E-2</v>
      </c>
      <c r="AA70" s="8">
        <v>7.3753356481481474E-3</v>
      </c>
      <c r="AC70" s="6">
        <f>L70+Y70+AA70</f>
        <v>4.8112002314814821E-2</v>
      </c>
    </row>
    <row r="71" spans="2:30" x14ac:dyDescent="0.25">
      <c r="B71" s="7">
        <v>69</v>
      </c>
      <c r="C71" s="7">
        <v>11</v>
      </c>
      <c r="D71" s="7">
        <v>88</v>
      </c>
      <c r="E71" s="7" t="s">
        <v>115</v>
      </c>
      <c r="F71" s="7"/>
      <c r="G71" s="7" t="s">
        <v>130</v>
      </c>
      <c r="H71" s="7" t="s">
        <v>31</v>
      </c>
      <c r="J71" s="8">
        <v>6.8212037037037035E-3</v>
      </c>
      <c r="K71" s="8">
        <v>8.1653587962962956E-3</v>
      </c>
      <c r="L71" s="10">
        <f>J71+K71</f>
        <v>1.4986562499999998E-2</v>
      </c>
      <c r="N71" s="8">
        <v>2.7617592592592589E-3</v>
      </c>
      <c r="O71" s="8">
        <v>2.550740740740741E-3</v>
      </c>
      <c r="P71" s="8">
        <v>2.4993171296296295E-3</v>
      </c>
      <c r="Q71" s="8">
        <v>2.4918287037037036E-3</v>
      </c>
      <c r="R71" s="8">
        <v>2.5356944444444446E-3</v>
      </c>
      <c r="S71" s="8">
        <v>2.5492824074074077E-3</v>
      </c>
      <c r="T71" s="8">
        <v>2.4878935185185186E-3</v>
      </c>
      <c r="U71" s="8">
        <v>2.5479398148148149E-3</v>
      </c>
      <c r="V71" s="8">
        <v>2.5547685185185183E-3</v>
      </c>
      <c r="W71" s="15"/>
      <c r="X71" s="8">
        <v>3.5518287037037033E-3</v>
      </c>
      <c r="Y71" s="10">
        <f>N71+O71+P71+Q71+R71+S71+T71+U71+X71+V71</f>
        <v>2.6531053240740742E-2</v>
      </c>
      <c r="AA71" s="8">
        <v>7.079108796296296E-3</v>
      </c>
      <c r="AC71" s="6">
        <f>L71+Y71+AA71</f>
        <v>4.8596724537037034E-2</v>
      </c>
    </row>
    <row r="72" spans="2:30" x14ac:dyDescent="0.25">
      <c r="B72" s="7">
        <v>70</v>
      </c>
      <c r="C72" s="7">
        <v>15</v>
      </c>
      <c r="D72" s="7">
        <v>9</v>
      </c>
      <c r="E72" s="7" t="s">
        <v>57</v>
      </c>
      <c r="F72" s="7"/>
      <c r="G72" s="7"/>
      <c r="H72" s="7" t="s">
        <v>25</v>
      </c>
      <c r="I72" s="9"/>
      <c r="J72" s="8">
        <v>6.1198032407407408E-3</v>
      </c>
      <c r="K72" s="8">
        <v>7.0537615740740743E-3</v>
      </c>
      <c r="L72" s="10">
        <f>J72+K72</f>
        <v>1.3173564814814815E-2</v>
      </c>
      <c r="M72" s="9"/>
      <c r="N72" s="8">
        <v>2.3572106481481482E-3</v>
      </c>
      <c r="O72" s="8">
        <v>2.5066319444444446E-3</v>
      </c>
      <c r="P72" s="8">
        <v>2.4716435185185184E-3</v>
      </c>
      <c r="Q72" s="8">
        <v>2.5723379629629629E-3</v>
      </c>
      <c r="R72" s="8">
        <v>2.4809143518518518E-3</v>
      </c>
      <c r="S72" s="8">
        <v>2.5542592592592592E-3</v>
      </c>
      <c r="T72" s="8">
        <v>2.5766550925925926E-3</v>
      </c>
      <c r="U72" s="8">
        <v>2.5437962962962962E-3</v>
      </c>
      <c r="V72" s="8">
        <v>2.6884027777777774E-3</v>
      </c>
      <c r="W72" s="16">
        <v>2.6366898148148144E-3</v>
      </c>
      <c r="X72" s="8">
        <v>3.28875E-3</v>
      </c>
      <c r="Y72" s="10">
        <f>N72+O72+P72+Q72+R72+S72+T72+U72+X72+V72+W72</f>
        <v>2.867729166666667E-2</v>
      </c>
      <c r="Z72" s="9"/>
      <c r="AA72" s="8">
        <v>7.0109143518518524E-3</v>
      </c>
      <c r="AB72" s="9"/>
      <c r="AC72" s="6">
        <f>L72+Y72+AA72</f>
        <v>4.8861770833333339E-2</v>
      </c>
      <c r="AD72" t="s">
        <v>149</v>
      </c>
    </row>
    <row r="73" spans="2:30" x14ac:dyDescent="0.25">
      <c r="B73" s="7">
        <v>71</v>
      </c>
      <c r="C73" s="7">
        <v>16</v>
      </c>
      <c r="D73" s="7">
        <v>76</v>
      </c>
      <c r="E73" s="7" t="s">
        <v>104</v>
      </c>
      <c r="F73" s="7"/>
      <c r="G73" s="7"/>
      <c r="H73" s="7" t="s">
        <v>25</v>
      </c>
      <c r="J73" s="8">
        <v>5.7830787037037035E-3</v>
      </c>
      <c r="K73" s="8">
        <v>6.4295254629629624E-3</v>
      </c>
      <c r="L73" s="10">
        <f>J73+K73</f>
        <v>1.2212604166666665E-2</v>
      </c>
      <c r="N73" s="8">
        <v>2.8128935185185184E-3</v>
      </c>
      <c r="O73" s="8">
        <v>2.9737037037037037E-3</v>
      </c>
      <c r="P73" s="8">
        <v>2.9783333333333333E-3</v>
      </c>
      <c r="Q73" s="8">
        <v>2.9951620370370371E-3</v>
      </c>
      <c r="R73" s="8">
        <v>3.0629398148148148E-3</v>
      </c>
      <c r="S73" s="8">
        <v>3.0009143518518518E-3</v>
      </c>
      <c r="T73" s="8">
        <v>3.063344907407407E-3</v>
      </c>
      <c r="U73" s="8">
        <v>3.0446180555555556E-3</v>
      </c>
      <c r="V73" s="8">
        <v>3.0538078703703704E-3</v>
      </c>
      <c r="W73" s="16"/>
      <c r="X73" s="8">
        <v>3.542094907407407E-3</v>
      </c>
      <c r="Y73" s="10">
        <f>N73+O73+P73+Q73+R73+S73+T73+U73+X73+V73</f>
        <v>3.0527812500000001E-2</v>
      </c>
      <c r="AA73" s="8">
        <v>6.1702893518518521E-3</v>
      </c>
      <c r="AC73" s="6">
        <f>L73+Y73+AA73</f>
        <v>4.8910706018518518E-2</v>
      </c>
    </row>
    <row r="74" spans="2:30" x14ac:dyDescent="0.25">
      <c r="B74" s="7">
        <v>72</v>
      </c>
      <c r="C74" s="7">
        <v>12</v>
      </c>
      <c r="D74" s="7">
        <v>65</v>
      </c>
      <c r="E74" s="7" t="s">
        <v>96</v>
      </c>
      <c r="F74" s="7"/>
      <c r="G74" s="7"/>
      <c r="H74" s="7" t="s">
        <v>31</v>
      </c>
      <c r="J74" s="8">
        <v>6.3137384259259258E-3</v>
      </c>
      <c r="K74" s="8">
        <v>8.2629282407407408E-3</v>
      </c>
      <c r="L74" s="10">
        <f>J74+K74</f>
        <v>1.4576666666666667E-2</v>
      </c>
      <c r="N74" s="8">
        <v>2.3589699074074073E-3</v>
      </c>
      <c r="O74" s="8">
        <v>2.4476620370370373E-3</v>
      </c>
      <c r="P74" s="8">
        <v>2.4664467592592589E-3</v>
      </c>
      <c r="Q74" s="8">
        <v>2.4742824074074072E-3</v>
      </c>
      <c r="R74" s="8">
        <v>2.4658449074074075E-3</v>
      </c>
      <c r="S74" s="8">
        <v>2.559050925925926E-3</v>
      </c>
      <c r="T74" s="8">
        <v>2.6333217592592593E-3</v>
      </c>
      <c r="U74" s="8">
        <v>2.5358217592592594E-3</v>
      </c>
      <c r="V74" s="8">
        <v>2.683900462962963E-3</v>
      </c>
      <c r="W74" s="15"/>
      <c r="X74" s="8">
        <v>4.3339814814814812E-3</v>
      </c>
      <c r="Y74" s="10">
        <f>N74+O74+P74+Q74+R74+S74+T74+U74+X74+V74</f>
        <v>2.6959282407407408E-2</v>
      </c>
      <c r="AA74" s="8">
        <v>8.4349074074074083E-3</v>
      </c>
      <c r="AC74" s="6">
        <f>L74+Y74+AA74</f>
        <v>4.9970856481481488E-2</v>
      </c>
    </row>
    <row r="75" spans="2:30" x14ac:dyDescent="0.25">
      <c r="B75" s="7">
        <v>73</v>
      </c>
      <c r="C75" s="7">
        <v>20</v>
      </c>
      <c r="D75" s="7">
        <v>24</v>
      </c>
      <c r="E75" s="7" t="s">
        <v>68</v>
      </c>
      <c r="F75" s="7"/>
      <c r="G75" s="7"/>
      <c r="H75" s="7" t="s">
        <v>24</v>
      </c>
      <c r="J75" s="8">
        <v>5.8535995370370365E-3</v>
      </c>
      <c r="K75" s="8">
        <v>6.9480902777777779E-3</v>
      </c>
      <c r="L75" s="10">
        <f>J75+K75</f>
        <v>1.2801689814814814E-2</v>
      </c>
      <c r="N75" s="8">
        <v>2.6938888888888885E-3</v>
      </c>
      <c r="O75" s="8">
        <v>2.7799652777777775E-3</v>
      </c>
      <c r="P75" s="8">
        <v>2.781504629629629E-3</v>
      </c>
      <c r="Q75" s="8">
        <v>2.7092939814814814E-3</v>
      </c>
      <c r="R75" s="8">
        <v>2.7863425925925924E-3</v>
      </c>
      <c r="S75" s="8">
        <v>2.7831134259259263E-3</v>
      </c>
      <c r="T75" s="8">
        <v>2.8814351851851852E-3</v>
      </c>
      <c r="U75" s="8">
        <v>2.8464583333333332E-3</v>
      </c>
      <c r="V75" s="8">
        <v>2.7509490740740741E-3</v>
      </c>
      <c r="W75" s="16">
        <v>2.7322222222222223E-3</v>
      </c>
      <c r="X75" s="8">
        <v>3.3438657407407406E-3</v>
      </c>
      <c r="Y75" s="10">
        <f>N75+O75+P75+Q75+R75+S75+T75+U75+X75+V75+W75</f>
        <v>3.1089039351851849E-2</v>
      </c>
      <c r="AA75" s="8">
        <v>6.6503935185185182E-3</v>
      </c>
      <c r="AC75" s="6">
        <f>L75+Y75+AA75</f>
        <v>5.054112268518518E-2</v>
      </c>
      <c r="AD75" t="s">
        <v>149</v>
      </c>
    </row>
    <row r="76" spans="2:30" x14ac:dyDescent="0.25">
      <c r="B76" s="7">
        <v>74</v>
      </c>
      <c r="C76" s="7">
        <v>4</v>
      </c>
      <c r="D76" s="7">
        <v>60</v>
      </c>
      <c r="E76" s="7" t="s">
        <v>93</v>
      </c>
      <c r="F76" s="7"/>
      <c r="G76" s="7"/>
      <c r="H76" s="7" t="s">
        <v>30</v>
      </c>
      <c r="J76" s="8">
        <v>6.799537037037038E-3</v>
      </c>
      <c r="K76" s="8">
        <v>7.9080787037037036E-3</v>
      </c>
      <c r="L76" s="10">
        <f>J76+K76</f>
        <v>1.4707615740740742E-2</v>
      </c>
      <c r="N76" s="8">
        <v>3.0181481481481483E-3</v>
      </c>
      <c r="O76" s="8">
        <v>3.0103125000000004E-3</v>
      </c>
      <c r="P76" s="8">
        <v>3.031099537037037E-3</v>
      </c>
      <c r="Q76" s="8">
        <v>3.1037500000000002E-3</v>
      </c>
      <c r="R76" s="8">
        <v>3.2326851851851852E-3</v>
      </c>
      <c r="S76" s="8">
        <v>3.2449421296296293E-3</v>
      </c>
      <c r="T76" s="8">
        <v>3.0861921296296297E-3</v>
      </c>
      <c r="U76" s="8">
        <v>3.2353703703703707E-3</v>
      </c>
      <c r="V76" s="8">
        <v>3.3114467592592592E-3</v>
      </c>
      <c r="W76" s="16"/>
      <c r="X76" s="8">
        <v>4.3865162037037032E-3</v>
      </c>
      <c r="Y76" s="10">
        <f>N76+O76+P76+Q76+R76+S76+T76+U76+X76+V76</f>
        <v>3.2660462962962968E-2</v>
      </c>
      <c r="AA76" s="8">
        <v>7.9072916666666666E-3</v>
      </c>
      <c r="AC76" s="6">
        <f>L76+Y76+AA76</f>
        <v>5.5275370370370377E-2</v>
      </c>
    </row>
    <row r="77" spans="2:30" x14ac:dyDescent="0.25">
      <c r="B77" s="7">
        <v>75</v>
      </c>
      <c r="C77" s="7">
        <v>17</v>
      </c>
      <c r="D77" s="7">
        <v>29</v>
      </c>
      <c r="E77" s="7" t="s">
        <v>73</v>
      </c>
      <c r="F77" s="7"/>
      <c r="G77" s="7"/>
      <c r="H77" s="7" t="s">
        <v>25</v>
      </c>
      <c r="J77" s="8">
        <v>8.5532986111111122E-3</v>
      </c>
      <c r="K77" s="8">
        <v>9.3010416666666658E-3</v>
      </c>
      <c r="L77" s="10">
        <f>J77+K77</f>
        <v>1.7854340277777776E-2</v>
      </c>
      <c r="N77" s="8">
        <v>3.5687152777777783E-3</v>
      </c>
      <c r="O77" s="8">
        <v>3.7677430555555559E-3</v>
      </c>
      <c r="P77" s="8">
        <v>3.9993865740740745E-3</v>
      </c>
      <c r="Q77" s="8">
        <v>3.8454861111111107E-3</v>
      </c>
      <c r="R77" s="8">
        <v>4.8107060185185188E-3</v>
      </c>
      <c r="S77" s="8">
        <v>4.0027199074074071E-3</v>
      </c>
      <c r="T77" s="8">
        <v>4.0691898148148145E-3</v>
      </c>
      <c r="U77" s="8">
        <v>3.9573726851851844E-3</v>
      </c>
      <c r="V77" s="8">
        <v>3.9252199074074077E-3</v>
      </c>
      <c r="W77" s="16"/>
      <c r="X77" s="8">
        <v>4.5939351851851853E-3</v>
      </c>
      <c r="Y77" s="10">
        <f>N77+O77+P77+Q77+R77+S77+T77+U77+X77+V77</f>
        <v>4.054047453703704E-2</v>
      </c>
      <c r="AA77" s="8">
        <v>8.8014351851851847E-3</v>
      </c>
      <c r="AC77" s="6">
        <f>L77+Y77+AA77</f>
        <v>6.7196249999999999E-2</v>
      </c>
    </row>
    <row r="78" spans="2:30" x14ac:dyDescent="0.25">
      <c r="B78" s="7">
        <v>76</v>
      </c>
      <c r="C78" s="7">
        <v>19</v>
      </c>
      <c r="D78" s="7">
        <v>64</v>
      </c>
      <c r="E78" s="7" t="s">
        <v>95</v>
      </c>
      <c r="F78" s="7"/>
      <c r="G78" s="7"/>
      <c r="H78" s="7" t="s">
        <v>27</v>
      </c>
      <c r="J78" s="8">
        <v>4.6566898148148149E-3</v>
      </c>
      <c r="K78" s="8">
        <v>5.6244675925925932E-3</v>
      </c>
      <c r="L78" s="10">
        <f>J78+K78</f>
        <v>1.0281157407407409E-2</v>
      </c>
      <c r="N78" s="8">
        <v>2.1778009259259259E-3</v>
      </c>
      <c r="O78" s="8">
        <v>2.1263194444444446E-3</v>
      </c>
      <c r="P78" s="8">
        <v>2.1778240740740742E-3</v>
      </c>
      <c r="Q78" s="8">
        <v>2.1809027777777777E-3</v>
      </c>
      <c r="R78" s="8">
        <v>2.1009722222222224E-3</v>
      </c>
      <c r="S78" s="8">
        <v>2.0876273148148152E-3</v>
      </c>
      <c r="T78" s="8">
        <v>2.1069675925925926E-3</v>
      </c>
      <c r="U78" s="8">
        <v>2.1038194444444446E-3</v>
      </c>
      <c r="V78" s="8" t="s">
        <v>35</v>
      </c>
      <c r="W78" s="15"/>
      <c r="X78" s="8">
        <v>2.5336805555555555E-3</v>
      </c>
      <c r="Y78" s="10">
        <f>N78+O78+P78+Q78+R78+S78+T78+U78+X78</f>
        <v>1.9595914351851852E-2</v>
      </c>
      <c r="AA78" s="8">
        <v>5.1903356481481479E-3</v>
      </c>
      <c r="AC78" s="6">
        <f>L78+Y78+AA78</f>
        <v>3.5067407407407408E-2</v>
      </c>
    </row>
    <row r="79" spans="2:30" x14ac:dyDescent="0.25">
      <c r="B79" s="7">
        <v>77</v>
      </c>
      <c r="C79" s="7">
        <v>18</v>
      </c>
      <c r="D79" s="7">
        <v>68</v>
      </c>
      <c r="E79" s="7" t="s">
        <v>98</v>
      </c>
      <c r="F79" s="7"/>
      <c r="G79" s="7"/>
      <c r="H79" s="7" t="s">
        <v>25</v>
      </c>
      <c r="J79" s="8">
        <v>5.7331944444444444E-3</v>
      </c>
      <c r="K79" s="8">
        <v>6.8997685185185178E-3</v>
      </c>
      <c r="L79" s="10">
        <f>J79+K79</f>
        <v>1.2632962962962962E-2</v>
      </c>
      <c r="N79" s="8">
        <v>2.4910995370370369E-3</v>
      </c>
      <c r="O79" s="8">
        <v>2.2899884259259258E-3</v>
      </c>
      <c r="P79" s="8">
        <v>2.1264930555555555E-3</v>
      </c>
      <c r="Q79" s="8">
        <v>2.1225694444444447E-3</v>
      </c>
      <c r="R79" s="8">
        <v>2.068761574074074E-3</v>
      </c>
      <c r="S79" s="8">
        <v>2.0591087962962963E-3</v>
      </c>
      <c r="T79" s="8">
        <v>2.1156134259259257E-3</v>
      </c>
      <c r="U79" s="8">
        <v>2.2045486111111111E-3</v>
      </c>
      <c r="V79" s="8" t="s">
        <v>35</v>
      </c>
      <c r="W79" s="16"/>
      <c r="X79" s="8">
        <v>3.2601736111111113E-3</v>
      </c>
      <c r="Y79" s="10">
        <f>N79+O79+P79+Q79+R79+S79+T79+U79+X79</f>
        <v>2.0738356481481479E-2</v>
      </c>
      <c r="AA79" s="8">
        <v>6.5579513888888892E-3</v>
      </c>
      <c r="AC79" s="6">
        <f>L79+Y79+AA79</f>
        <v>3.9929270833333336E-2</v>
      </c>
    </row>
  </sheetData>
  <sortState ref="C3:AF77">
    <sortCondition ref="AC3:AC77"/>
  </sortState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2015-07-14T15:40:40Z</dcterms:created>
  <dcterms:modified xsi:type="dcterms:W3CDTF">2016-09-11T11:54:44Z</dcterms:modified>
</cp:coreProperties>
</file>