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925" windowHeight="81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Sheet1!$A$1:$AG$43</definedName>
  </definedNames>
  <calcPr calcId="125725"/>
</workbook>
</file>

<file path=xl/calcChain.xml><?xml version="1.0" encoding="utf-8"?>
<calcChain xmlns="http://schemas.openxmlformats.org/spreadsheetml/2006/main">
  <c r="Z60" i="1"/>
  <c r="Z49"/>
  <c r="Z50"/>
  <c r="Z51"/>
  <c r="Z52"/>
  <c r="Z53"/>
  <c r="Z54"/>
  <c r="Z55"/>
  <c r="Z56"/>
  <c r="Z57"/>
  <c r="Z58"/>
  <c r="Z59"/>
  <c r="Z61"/>
  <c r="Z62"/>
  <c r="Z6"/>
  <c r="Z7"/>
  <c r="Z8"/>
  <c r="Z9"/>
  <c r="Z10"/>
  <c r="Z11"/>
  <c r="Z12"/>
  <c r="Z13"/>
  <c r="Z14"/>
  <c r="Z15"/>
  <c r="Z16"/>
  <c r="Z17"/>
  <c r="Z18"/>
  <c r="Z19"/>
  <c r="Z20"/>
  <c r="Z21"/>
  <c r="Z22"/>
  <c r="Z33"/>
  <c r="Z23"/>
  <c r="Z24"/>
  <c r="Z25"/>
  <c r="Z26"/>
  <c r="Z27"/>
  <c r="Z28"/>
  <c r="Z37"/>
  <c r="Z29"/>
  <c r="Z30"/>
  <c r="Z31"/>
  <c r="Z32"/>
  <c r="Z34"/>
  <c r="Z35"/>
  <c r="Z36"/>
  <c r="Z38"/>
  <c r="Z39"/>
  <c r="Z40"/>
  <c r="Z41"/>
  <c r="Z42"/>
  <c r="Z43"/>
  <c r="Z44"/>
  <c r="Z45"/>
  <c r="Z46"/>
  <c r="Z5"/>
  <c r="Z63"/>
  <c r="Z64"/>
  <c r="Z47"/>
  <c r="Z48"/>
  <c r="L14"/>
  <c r="L64"/>
  <c r="L31"/>
  <c r="L30"/>
  <c r="L48"/>
  <c r="L61"/>
  <c r="L37"/>
  <c r="L44"/>
  <c r="L13"/>
  <c r="L62"/>
  <c r="L17"/>
  <c r="L47"/>
  <c r="L24"/>
  <c r="L19"/>
  <c r="L23"/>
  <c r="L65"/>
  <c r="L63"/>
  <c r="L29"/>
  <c r="L53"/>
  <c r="L11"/>
  <c r="L34"/>
  <c r="L26"/>
  <c r="L57"/>
  <c r="L8"/>
  <c r="AD8" s="1"/>
  <c r="L18"/>
  <c r="L42"/>
  <c r="L43"/>
  <c r="L27"/>
  <c r="AD27" s="1"/>
  <c r="L36"/>
  <c r="L32"/>
  <c r="L38"/>
  <c r="L45"/>
  <c r="L58"/>
  <c r="L59"/>
  <c r="L55"/>
  <c r="L46"/>
  <c r="L60"/>
  <c r="AD60" s="1"/>
  <c r="L15"/>
  <c r="L7"/>
  <c r="L12"/>
  <c r="AD12" s="1"/>
  <c r="L56"/>
  <c r="AD56" s="1"/>
  <c r="L35"/>
  <c r="L20"/>
  <c r="L50"/>
  <c r="L41"/>
  <c r="L10"/>
  <c r="L54"/>
  <c r="L16"/>
  <c r="AD16" s="1"/>
  <c r="L52"/>
  <c r="AD52" s="1"/>
  <c r="L9"/>
  <c r="AD9" s="1"/>
  <c r="L39"/>
  <c r="L28"/>
  <c r="AD28" s="1"/>
  <c r="L51"/>
  <c r="L40"/>
  <c r="L5"/>
  <c r="L33"/>
  <c r="L25"/>
  <c r="L49"/>
  <c r="L21"/>
  <c r="L6"/>
  <c r="L22"/>
  <c r="AD50" l="1"/>
  <c r="AD46"/>
  <c r="AD45"/>
  <c r="AD58"/>
  <c r="AD10"/>
  <c r="AD32"/>
  <c r="AD51"/>
  <c r="AD40"/>
  <c r="AD35"/>
  <c r="AD15"/>
  <c r="AD59"/>
  <c r="AD41"/>
  <c r="AD5"/>
  <c r="AD39"/>
  <c r="AD54"/>
  <c r="AD20"/>
  <c r="AD7"/>
  <c r="AD55"/>
  <c r="AD38"/>
  <c r="AD44"/>
  <c r="AD47"/>
  <c r="AD11"/>
  <c r="AD43"/>
  <c r="AD57"/>
  <c r="AD53"/>
  <c r="AD23"/>
  <c r="AD17"/>
  <c r="AD42"/>
  <c r="AD26"/>
  <c r="AD29"/>
  <c r="AD19"/>
  <c r="AD62"/>
  <c r="AD61"/>
  <c r="AD64"/>
  <c r="AD36"/>
  <c r="AD18"/>
  <c r="AD34"/>
  <c r="AD63"/>
  <c r="AD24"/>
  <c r="AD13"/>
  <c r="AD48"/>
  <c r="AD14"/>
  <c r="AD31"/>
  <c r="AD30"/>
  <c r="AD37"/>
  <c r="AD6"/>
  <c r="AD25"/>
  <c r="AD21"/>
  <c r="AD33"/>
  <c r="AD49"/>
  <c r="AD22"/>
</calcChain>
</file>

<file path=xl/sharedStrings.xml><?xml version="1.0" encoding="utf-8"?>
<sst xmlns="http://schemas.openxmlformats.org/spreadsheetml/2006/main" count="222" uniqueCount="147">
  <si>
    <t>RUN</t>
  </si>
  <si>
    <t>Run 1</t>
  </si>
  <si>
    <t>BIKE</t>
  </si>
  <si>
    <t>Bike</t>
  </si>
  <si>
    <t>Overall place</t>
  </si>
  <si>
    <t>Category Pos</t>
  </si>
  <si>
    <t>Bib No</t>
  </si>
  <si>
    <t>Name</t>
  </si>
  <si>
    <t>CAT</t>
  </si>
  <si>
    <t>Lap 1</t>
  </si>
  <si>
    <t>Lap 2</t>
  </si>
  <si>
    <t>Total</t>
  </si>
  <si>
    <t>Lap 3</t>
  </si>
  <si>
    <t>Lap 4</t>
  </si>
  <si>
    <t>Lap 5</t>
  </si>
  <si>
    <t>Lap 6</t>
  </si>
  <si>
    <t>Lap 7</t>
  </si>
  <si>
    <t>Lap 8</t>
  </si>
  <si>
    <t>Lap 9</t>
  </si>
  <si>
    <t>Lap 2+ trans</t>
  </si>
  <si>
    <t>Lap 10 + trans</t>
  </si>
  <si>
    <t>TOTAL FINISH TIME</t>
  </si>
  <si>
    <t>Club</t>
  </si>
  <si>
    <t>TE number</t>
  </si>
  <si>
    <t>Nigel Morgans</t>
  </si>
  <si>
    <t>F20-39</t>
  </si>
  <si>
    <t>M20-39</t>
  </si>
  <si>
    <t>M40-49</t>
  </si>
  <si>
    <t>F40-49</t>
  </si>
  <si>
    <t>M50+</t>
  </si>
  <si>
    <t>Aaron Desborough</t>
  </si>
  <si>
    <t>Roger Carpenter</t>
  </si>
  <si>
    <t>Alon Caspi</t>
  </si>
  <si>
    <t>Bjorn Hughes</t>
  </si>
  <si>
    <t>Mike Jubb</t>
  </si>
  <si>
    <t>Eddie Mc Daid</t>
  </si>
  <si>
    <t>Rob Milson</t>
  </si>
  <si>
    <t>Andrew Snook</t>
  </si>
  <si>
    <t>extra Lap</t>
  </si>
  <si>
    <t>VELOPARK DUATHLON 25/01/15: 2mile / 10mile / 1mile</t>
  </si>
  <si>
    <t>Adam Lewis</t>
  </si>
  <si>
    <t>Ade Ajilogba</t>
  </si>
  <si>
    <t>Alex Jeffreys</t>
  </si>
  <si>
    <t>Andy PRESTON</t>
  </si>
  <si>
    <t>Anna Dingle</t>
  </si>
  <si>
    <t>Annie ross</t>
  </si>
  <si>
    <t>Anthony Leahy</t>
  </si>
  <si>
    <t>Ashleigh Ahlquist</t>
  </si>
  <si>
    <t>CARL FIFORD</t>
  </si>
  <si>
    <t>Carl Pearse</t>
  </si>
  <si>
    <t>Daniela Couto</t>
  </si>
  <si>
    <t>David Ross</t>
  </si>
  <si>
    <t>David Sharman</t>
  </si>
  <si>
    <t>david watkinson</t>
  </si>
  <si>
    <t>Debbie Chisholm</t>
  </si>
  <si>
    <t>Debbie Clarke</t>
  </si>
  <si>
    <t>Des Crinion</t>
  </si>
  <si>
    <t>Edd Burton</t>
  </si>
  <si>
    <t>Gareth Jones</t>
  </si>
  <si>
    <t>George Friend</t>
  </si>
  <si>
    <t>Gillian Jubb</t>
  </si>
  <si>
    <t>Joao Assembleia</t>
  </si>
  <si>
    <t>John Griffin</t>
  </si>
  <si>
    <t>Julie Spence</t>
  </si>
  <si>
    <t>kemal deniz</t>
  </si>
  <si>
    <t>Les Beautridge</t>
  </si>
  <si>
    <t>Lisa Bodkin</t>
  </si>
  <si>
    <t>Lucy Campbell</t>
  </si>
  <si>
    <t>Mark Taplin</t>
  </si>
  <si>
    <t>Mike Thompson</t>
  </si>
  <si>
    <t>Neil Hillier</t>
  </si>
  <si>
    <t>Nial McCann</t>
  </si>
  <si>
    <t>Nick Cheal</t>
  </si>
  <si>
    <t>Nicole Keenan</t>
  </si>
  <si>
    <t>Nigel Lupton</t>
  </si>
  <si>
    <t>Paul Stoker</t>
  </si>
  <si>
    <t>Phillipa Burns</t>
  </si>
  <si>
    <t>Rebecca Johnston</t>
  </si>
  <si>
    <t>Robert Jones</t>
  </si>
  <si>
    <t>Robert Sissons</t>
  </si>
  <si>
    <t>Sarah Humphreys</t>
  </si>
  <si>
    <t>Sean October</t>
  </si>
  <si>
    <t>Simon Watts</t>
  </si>
  <si>
    <t>Stephen Palmer</t>
  </si>
  <si>
    <t>Stephen Reville</t>
  </si>
  <si>
    <t>stewart juroszek</t>
  </si>
  <si>
    <t>Thomas Dowrick</t>
  </si>
  <si>
    <t>Tom Marshall</t>
  </si>
  <si>
    <t>Trevor Cooper</t>
  </si>
  <si>
    <t>Vince Roper</t>
  </si>
  <si>
    <t>Will Sowerby</t>
  </si>
  <si>
    <t>William Nicholas</t>
  </si>
  <si>
    <t>LAP SHORT</t>
  </si>
  <si>
    <t>DNF</t>
  </si>
  <si>
    <t>London Fields Triathlon Club</t>
  </si>
  <si>
    <t>Deal Triathlon Club</t>
  </si>
  <si>
    <t>UEL Triathlon club</t>
  </si>
  <si>
    <t>Serpentine Running Club</t>
  </si>
  <si>
    <t>Willesden Triathlon Club</t>
  </si>
  <si>
    <t>Bristol &amp; District Triathletes (Bad Tri)</t>
  </si>
  <si>
    <t>Tri London</t>
  </si>
  <si>
    <t>Mornington Chasers</t>
  </si>
  <si>
    <t>None</t>
  </si>
  <si>
    <t>Ful-On Tri</t>
  </si>
  <si>
    <t>Tri Sport Epping</t>
  </si>
  <si>
    <t>Wimbledon Windmilers</t>
  </si>
  <si>
    <t>Ocean Lake Tri</t>
  </si>
  <si>
    <t>Exerk</t>
  </si>
  <si>
    <t>Tri- Force</t>
  </si>
  <si>
    <t>University of east london</t>
  </si>
  <si>
    <t>Serpentine</t>
  </si>
  <si>
    <t>E1052563</t>
  </si>
  <si>
    <t>E1055902</t>
  </si>
  <si>
    <t>E1058518</t>
  </si>
  <si>
    <t>E1046548</t>
  </si>
  <si>
    <t>E1045103</t>
  </si>
  <si>
    <t>E1040164</t>
  </si>
  <si>
    <t>E1057086</t>
  </si>
  <si>
    <t>E8281</t>
  </si>
  <si>
    <t>E1058100</t>
  </si>
  <si>
    <t>E1057547</t>
  </si>
  <si>
    <t>E1057562</t>
  </si>
  <si>
    <t>Dont have it with me</t>
  </si>
  <si>
    <t>E1037659</t>
  </si>
  <si>
    <t>E1057343</t>
  </si>
  <si>
    <t>E1040088</t>
  </si>
  <si>
    <t>E1058517</t>
  </si>
  <si>
    <t>E1057658</t>
  </si>
  <si>
    <t>E1056433</t>
  </si>
  <si>
    <t>E1054284</t>
  </si>
  <si>
    <t>E1056802</t>
  </si>
  <si>
    <t>E1057897</t>
  </si>
  <si>
    <t>E1054068</t>
  </si>
  <si>
    <t>E1054654</t>
  </si>
  <si>
    <t>E1056175</t>
  </si>
  <si>
    <t>E126441</t>
  </si>
  <si>
    <t>E1037754</t>
  </si>
  <si>
    <t>E1054972</t>
  </si>
  <si>
    <t>*</t>
  </si>
  <si>
    <t>**</t>
  </si>
  <si>
    <t>Lap short</t>
  </si>
  <si>
    <t>Laps Short</t>
  </si>
  <si>
    <t>Extra Lap</t>
  </si>
  <si>
    <t>Course record</t>
  </si>
  <si>
    <t xml:space="preserve"> </t>
  </si>
  <si>
    <t>E14945</t>
  </si>
  <si>
    <t>E1058626</t>
  </si>
</sst>
</file>

<file path=xl/styles.xml><?xml version="1.0" encoding="utf-8"?>
<styleSheet xmlns="http://schemas.openxmlformats.org/spreadsheetml/2006/main">
  <numFmts count="2">
    <numFmt numFmtId="164" formatCode="d\ mmmm"/>
    <numFmt numFmtId="165" formatCode="h:mm:ss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0" xfId="0" applyFont="1" applyBorder="1"/>
    <xf numFmtId="2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47" fontId="0" fillId="0" borderId="1" xfId="0" applyNumberFormat="1" applyBorder="1"/>
    <xf numFmtId="21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/>
    <xf numFmtId="4" fontId="0" fillId="0" borderId="0" xfId="0" applyNumberFormat="1"/>
    <xf numFmtId="21" fontId="0" fillId="0" borderId="0" xfId="0" applyNumberFormat="1" applyBorder="1"/>
    <xf numFmtId="47" fontId="0" fillId="0" borderId="0" xfId="0" applyNumberFormat="1" applyBorder="1"/>
    <xf numFmtId="47" fontId="0" fillId="0" borderId="0" xfId="0" applyNumberFormat="1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7" fontId="0" fillId="0" borderId="0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5" fontId="0" fillId="0" borderId="0" xfId="0" applyNumberFormat="1" applyBorder="1"/>
    <xf numFmtId="165" fontId="1" fillId="0" borderId="0" xfId="0" applyNumberFormat="1" applyFont="1" applyBorder="1"/>
    <xf numFmtId="165" fontId="1" fillId="0" borderId="1" xfId="0" applyNumberFormat="1" applyFont="1" applyBorder="1" applyAlignment="1">
      <alignment horizontal="center" wrapText="1"/>
    </xf>
    <xf numFmtId="165" fontId="0" fillId="0" borderId="1" xfId="0" applyNumberFormat="1" applyBorder="1"/>
    <xf numFmtId="165" fontId="0" fillId="0" borderId="0" xfId="0" applyNumberFormat="1" applyFill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2" xfId="0" applyBorder="1"/>
    <xf numFmtId="4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99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2"/>
  <sheetViews>
    <sheetView tabSelected="1" topLeftCell="A34" zoomScale="75" zoomScaleNormal="75" workbookViewId="0">
      <selection activeCell="G47" sqref="G47"/>
    </sheetView>
  </sheetViews>
  <sheetFormatPr defaultRowHeight="15"/>
  <cols>
    <col min="1" max="1" width="9" style="1" customWidth="1"/>
    <col min="2" max="2" width="8.7109375" style="1" customWidth="1"/>
    <col min="3" max="3" width="9.140625" style="1" bestFit="1" customWidth="1"/>
    <col min="4" max="4" width="7" style="1" bestFit="1" customWidth="1"/>
    <col min="5" max="5" width="22.5703125" style="1" bestFit="1" customWidth="1"/>
    <col min="6" max="6" width="9.7109375" style="1" bestFit="1" customWidth="1"/>
    <col min="7" max="7" width="35" style="1" bestFit="1" customWidth="1"/>
    <col min="8" max="8" width="11.42578125" style="1" bestFit="1" customWidth="1"/>
    <col min="9" max="9" width="3.140625" style="1" customWidth="1"/>
    <col min="10" max="10" width="9.140625" style="1" customWidth="1"/>
    <col min="11" max="11" width="11.28515625" style="1" customWidth="1"/>
    <col min="12" max="12" width="9.140625" style="1" customWidth="1"/>
    <col min="13" max="13" width="3.42578125" style="1" customWidth="1"/>
    <col min="14" max="19" width="9.140625" style="1" customWidth="1"/>
    <col min="20" max="20" width="10.5703125" style="1" bestFit="1" customWidth="1"/>
    <col min="21" max="21" width="10.5703125" style="1" customWidth="1"/>
    <col min="22" max="23" width="11.28515625" style="1" customWidth="1"/>
    <col min="24" max="24" width="10.5703125" style="1" customWidth="1"/>
    <col min="25" max="25" width="3.42578125" style="1" customWidth="1"/>
    <col min="26" max="26" width="9.28515625" style="13" customWidth="1"/>
    <col min="27" max="27" width="3.5703125" style="1" customWidth="1"/>
    <col min="28" max="28" width="9.140625" style="1" customWidth="1"/>
    <col min="29" max="29" width="2.5703125" style="1" customWidth="1"/>
    <col min="30" max="30" width="11.5703125" style="22" customWidth="1"/>
    <col min="31" max="31" width="5.7109375" style="1" bestFit="1" customWidth="1"/>
    <col min="32" max="32" width="18.85546875" style="13" customWidth="1"/>
    <col min="33" max="33" width="13.85546875" style="1" bestFit="1" customWidth="1"/>
    <col min="34" max="34" width="12.140625" style="1" bestFit="1" customWidth="1"/>
    <col min="35" max="35" width="9.140625" style="1"/>
    <col min="37" max="37" width="35" style="1" bestFit="1" customWidth="1"/>
    <col min="38" max="38" width="9.140625" style="1"/>
    <col min="39" max="39" width="27.5703125" style="1" bestFit="1" customWidth="1"/>
    <col min="40" max="16384" width="9.140625" style="1"/>
  </cols>
  <sheetData>
    <row r="1" spans="2:42">
      <c r="B1" s="3" t="s">
        <v>39</v>
      </c>
    </row>
    <row r="3" spans="2:42">
      <c r="D3" s="3"/>
      <c r="E3" s="3"/>
      <c r="F3" s="3"/>
      <c r="G3" s="3"/>
      <c r="H3" s="3"/>
      <c r="I3" s="3"/>
      <c r="J3" s="32" t="s">
        <v>0</v>
      </c>
      <c r="K3" s="32"/>
      <c r="L3" s="2" t="s">
        <v>1</v>
      </c>
      <c r="M3" s="3"/>
      <c r="N3" s="32" t="s">
        <v>2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5"/>
      <c r="Z3" s="4" t="s">
        <v>3</v>
      </c>
      <c r="AA3" s="3"/>
      <c r="AB3" s="17" t="s">
        <v>0</v>
      </c>
      <c r="AC3" s="5"/>
      <c r="AD3" s="23"/>
    </row>
    <row r="4" spans="2:42" ht="45">
      <c r="B4" s="20" t="s">
        <v>4</v>
      </c>
      <c r="C4" s="20" t="s">
        <v>5</v>
      </c>
      <c r="D4" s="30" t="s">
        <v>6</v>
      </c>
      <c r="E4" s="2" t="s">
        <v>7</v>
      </c>
      <c r="F4" s="2" t="s">
        <v>8</v>
      </c>
      <c r="G4" s="2" t="s">
        <v>22</v>
      </c>
      <c r="H4" s="2" t="s">
        <v>23</v>
      </c>
      <c r="I4" s="3"/>
      <c r="J4" s="27" t="s">
        <v>9</v>
      </c>
      <c r="K4" s="27" t="s">
        <v>19</v>
      </c>
      <c r="L4" s="21" t="s">
        <v>11</v>
      </c>
      <c r="M4" s="6"/>
      <c r="N4" s="27" t="s">
        <v>9</v>
      </c>
      <c r="O4" s="27" t="s">
        <v>10</v>
      </c>
      <c r="P4" s="27" t="s">
        <v>12</v>
      </c>
      <c r="Q4" s="27" t="s">
        <v>13</v>
      </c>
      <c r="R4" s="27" t="s">
        <v>14</v>
      </c>
      <c r="S4" s="27" t="s">
        <v>15</v>
      </c>
      <c r="T4" s="27" t="s">
        <v>16</v>
      </c>
      <c r="U4" s="27" t="s">
        <v>17</v>
      </c>
      <c r="V4" s="27" t="s">
        <v>18</v>
      </c>
      <c r="W4" s="29" t="s">
        <v>38</v>
      </c>
      <c r="X4" s="20" t="s">
        <v>20</v>
      </c>
      <c r="Y4" s="18"/>
      <c r="Z4" s="4" t="s">
        <v>11</v>
      </c>
      <c r="AA4" s="6"/>
      <c r="AB4" s="27"/>
      <c r="AC4" s="5"/>
      <c r="AD4" s="24" t="s">
        <v>21</v>
      </c>
      <c r="AF4" s="5"/>
      <c r="AG4" s="3"/>
      <c r="AH4" s="3"/>
      <c r="AI4" s="3"/>
      <c r="AK4" s="3"/>
      <c r="AL4" s="3"/>
      <c r="AM4" s="3"/>
    </row>
    <row r="5" spans="2:42">
      <c r="B5" s="16">
        <v>1</v>
      </c>
      <c r="C5" s="16">
        <v>1</v>
      </c>
      <c r="D5" s="7">
        <v>56</v>
      </c>
      <c r="E5" s="7" t="s">
        <v>37</v>
      </c>
      <c r="F5" s="7" t="s">
        <v>26</v>
      </c>
      <c r="G5" s="7"/>
      <c r="H5" s="7" t="s">
        <v>134</v>
      </c>
      <c r="I5" s="10"/>
      <c r="J5" s="8">
        <v>3.8356481481481484E-3</v>
      </c>
      <c r="K5" s="8">
        <v>4.4988425925925925E-3</v>
      </c>
      <c r="L5" s="8">
        <f>K5+J5</f>
        <v>8.3344907407407413E-3</v>
      </c>
      <c r="M5" s="10"/>
      <c r="N5" s="8">
        <v>1.7199074074074072E-3</v>
      </c>
      <c r="O5" s="8">
        <v>1.6296296296296295E-3</v>
      </c>
      <c r="P5" s="8">
        <v>1.6365740740740739E-3</v>
      </c>
      <c r="Q5" s="8">
        <v>1.6296296296296295E-3</v>
      </c>
      <c r="R5" s="8">
        <v>1.6377314814814815E-3</v>
      </c>
      <c r="S5" s="8">
        <v>1.6504629629629632E-3</v>
      </c>
      <c r="T5" s="8">
        <v>1.6435185185185183E-3</v>
      </c>
      <c r="U5" s="8">
        <v>1.6134259259259259E-3</v>
      </c>
      <c r="V5" s="8">
        <v>1.6168981481481479E-3</v>
      </c>
      <c r="W5" s="8"/>
      <c r="X5" s="8">
        <v>2.1874999999999998E-3</v>
      </c>
      <c r="Y5" s="15"/>
      <c r="Z5" s="8">
        <f>N5+O5+P5+Q5+R5+S5+T5+U5+V5+X5</f>
        <v>1.6965277777777777E-2</v>
      </c>
      <c r="AA5" s="10"/>
      <c r="AB5" s="8">
        <v>3.913194444444444E-3</v>
      </c>
      <c r="AC5" s="10"/>
      <c r="AD5" s="25">
        <f>L5+Z5+AB5</f>
        <v>2.9212962962962965E-2</v>
      </c>
      <c r="AF5"/>
      <c r="AG5"/>
      <c r="AI5"/>
      <c r="AK5"/>
      <c r="AL5"/>
      <c r="AM5"/>
      <c r="AN5"/>
      <c r="AO5"/>
      <c r="AP5" s="31"/>
    </row>
    <row r="6" spans="2:42">
      <c r="B6" s="16">
        <v>2</v>
      </c>
      <c r="C6" s="16">
        <v>2</v>
      </c>
      <c r="D6" s="7">
        <v>54</v>
      </c>
      <c r="E6" s="7" t="s">
        <v>52</v>
      </c>
      <c r="F6" s="7" t="s">
        <v>26</v>
      </c>
      <c r="G6" s="7" t="s">
        <v>105</v>
      </c>
      <c r="H6" s="7" t="s">
        <v>132</v>
      </c>
      <c r="I6" s="14"/>
      <c r="J6" s="8">
        <v>4.3645833333333332E-3</v>
      </c>
      <c r="K6" s="8">
        <v>4.6226851851851854E-3</v>
      </c>
      <c r="L6" s="8">
        <f>K6+J6</f>
        <v>8.9872685185185194E-3</v>
      </c>
      <c r="M6" s="14"/>
      <c r="N6" s="8">
        <v>1.9247685185185184E-3</v>
      </c>
      <c r="O6" s="8">
        <v>1.7013888888888892E-3</v>
      </c>
      <c r="P6" s="8">
        <v>1.7048611111111112E-3</v>
      </c>
      <c r="Q6" s="8">
        <v>1.71875E-3</v>
      </c>
      <c r="R6" s="8">
        <v>1.6875E-3</v>
      </c>
      <c r="S6" s="8">
        <v>1.6828703703703704E-3</v>
      </c>
      <c r="T6" s="8">
        <v>1.6747685185185184E-3</v>
      </c>
      <c r="U6" s="8">
        <v>1.6828703703703704E-3</v>
      </c>
      <c r="V6" s="8">
        <v>1.6886574074074076E-3</v>
      </c>
      <c r="W6" s="8"/>
      <c r="X6" s="8">
        <v>2.2256944444444446E-3</v>
      </c>
      <c r="Y6" s="14"/>
      <c r="Z6" s="8">
        <f>N6+O6+P6+Q6+R6+S6+T6+U6+V6+X6</f>
        <v>1.7692129629629631E-2</v>
      </c>
      <c r="AA6" s="15"/>
      <c r="AB6" s="8">
        <v>4.2118055555555563E-3</v>
      </c>
      <c r="AD6" s="25">
        <f>L6+Z6+AB6</f>
        <v>3.0891203703703705E-2</v>
      </c>
      <c r="AF6"/>
      <c r="AG6"/>
      <c r="AI6"/>
      <c r="AK6"/>
      <c r="AL6"/>
      <c r="AM6"/>
      <c r="AN6"/>
      <c r="AO6"/>
      <c r="AP6" s="31"/>
    </row>
    <row r="7" spans="2:42">
      <c r="B7" s="16">
        <v>3</v>
      </c>
      <c r="C7" s="16">
        <v>3</v>
      </c>
      <c r="D7" s="7">
        <v>22</v>
      </c>
      <c r="E7" s="7" t="s">
        <v>48</v>
      </c>
      <c r="F7" s="7" t="s">
        <v>26</v>
      </c>
      <c r="G7" s="7"/>
      <c r="H7" s="7"/>
      <c r="I7" s="15"/>
      <c r="J7" s="8">
        <v>3.9791666666666664E-3</v>
      </c>
      <c r="K7" s="8">
        <v>4.4756944444444445E-3</v>
      </c>
      <c r="L7" s="8">
        <f>K7+J7</f>
        <v>8.4548611111111109E-3</v>
      </c>
      <c r="M7" s="15"/>
      <c r="N7" s="8">
        <v>1.8206018518518519E-3</v>
      </c>
      <c r="O7" s="8">
        <v>1.8055555555555557E-3</v>
      </c>
      <c r="P7" s="8">
        <v>1.8055555555555557E-3</v>
      </c>
      <c r="Q7" s="8">
        <v>1.8530092592592593E-3</v>
      </c>
      <c r="R7" s="8">
        <v>1.8472222222222223E-3</v>
      </c>
      <c r="S7" s="8">
        <v>1.8425925925925927E-3</v>
      </c>
      <c r="T7" s="8">
        <v>1.8368055555555557E-3</v>
      </c>
      <c r="U7" s="8">
        <v>1.8310185185185185E-3</v>
      </c>
      <c r="V7" s="8">
        <v>1.8333333333333335E-3</v>
      </c>
      <c r="W7" s="8"/>
      <c r="X7" s="8">
        <v>2.2719907407407407E-3</v>
      </c>
      <c r="Y7" s="10"/>
      <c r="Z7" s="8">
        <f>N7+O7+P7+Q7+R7+S7+T7+U7+V7+X7</f>
        <v>1.8747685185185187E-2</v>
      </c>
      <c r="AA7" s="10"/>
      <c r="AB7" s="8">
        <v>4.0462962962962961E-3</v>
      </c>
      <c r="AC7" s="10"/>
      <c r="AD7" s="25">
        <f>L7+Z7+AB7</f>
        <v>3.1248842592592592E-2</v>
      </c>
      <c r="AF7"/>
      <c r="AG7"/>
      <c r="AI7"/>
      <c r="AK7"/>
      <c r="AL7"/>
      <c r="AM7"/>
      <c r="AN7"/>
      <c r="AO7"/>
      <c r="AP7" s="31"/>
    </row>
    <row r="8" spans="2:42">
      <c r="B8" s="16">
        <v>4</v>
      </c>
      <c r="C8" s="16">
        <v>1</v>
      </c>
      <c r="D8" s="7">
        <v>39</v>
      </c>
      <c r="E8" s="7" t="s">
        <v>87</v>
      </c>
      <c r="F8" s="7" t="s">
        <v>27</v>
      </c>
      <c r="G8" s="7"/>
      <c r="H8" s="7"/>
      <c r="I8" s="14"/>
      <c r="J8" s="8">
        <v>3.8368055555555555E-3</v>
      </c>
      <c r="K8" s="8">
        <v>4.5532407407407405E-3</v>
      </c>
      <c r="L8" s="8">
        <f>K8+J8</f>
        <v>8.3900462962962965E-3</v>
      </c>
      <c r="M8" s="14"/>
      <c r="N8" s="8">
        <v>1.8425925925925927E-3</v>
      </c>
      <c r="O8" s="8">
        <v>1.8425925925925927E-3</v>
      </c>
      <c r="P8" s="8">
        <v>1.7928240740740741E-3</v>
      </c>
      <c r="Q8" s="8">
        <v>1.8668981481481481E-3</v>
      </c>
      <c r="R8" s="8">
        <v>1.8495370370370369E-3</v>
      </c>
      <c r="S8" s="8">
        <v>1.8449074074074073E-3</v>
      </c>
      <c r="T8" s="8">
        <v>1.8368055555555557E-3</v>
      </c>
      <c r="U8" s="8">
        <v>1.8310185185185185E-3</v>
      </c>
      <c r="V8" s="8">
        <v>1.8148148148148149E-3</v>
      </c>
      <c r="W8" s="8"/>
      <c r="X8" s="8">
        <v>2.4016203703703704E-3</v>
      </c>
      <c r="Y8" s="14"/>
      <c r="Z8" s="8">
        <f>N8+O8+P8+Q8+R8+S8+T8+U8+V8+X8</f>
        <v>1.892361111111111E-2</v>
      </c>
      <c r="AA8" s="15"/>
      <c r="AB8" s="8">
        <v>4.0393518518518521E-3</v>
      </c>
      <c r="AC8" s="10"/>
      <c r="AD8" s="25">
        <f>L8+Z8+AB8</f>
        <v>3.1353009259259254E-2</v>
      </c>
      <c r="AF8"/>
      <c r="AG8"/>
      <c r="AI8"/>
      <c r="AK8"/>
      <c r="AL8"/>
      <c r="AM8"/>
      <c r="AN8"/>
      <c r="AO8"/>
      <c r="AP8" s="31"/>
    </row>
    <row r="9" spans="2:42">
      <c r="B9" s="16">
        <v>5</v>
      </c>
      <c r="C9" s="16">
        <v>2</v>
      </c>
      <c r="D9" s="7">
        <v>68</v>
      </c>
      <c r="E9" s="7" t="s">
        <v>34</v>
      </c>
      <c r="F9" s="7" t="s">
        <v>27</v>
      </c>
      <c r="G9" s="7" t="s">
        <v>108</v>
      </c>
      <c r="H9" s="7" t="s">
        <v>145</v>
      </c>
      <c r="I9" s="14"/>
      <c r="J9" s="8">
        <v>4.3101851851851851E-3</v>
      </c>
      <c r="K9" s="8">
        <v>4.7696759259259263E-3</v>
      </c>
      <c r="L9" s="8">
        <f>K9+J9</f>
        <v>9.0798611111111115E-3</v>
      </c>
      <c r="M9" s="14"/>
      <c r="N9" s="8">
        <v>1.8379629629629629E-3</v>
      </c>
      <c r="O9" s="8">
        <v>1.7060185185185184E-3</v>
      </c>
      <c r="P9" s="8">
        <v>1.7638888888888888E-3</v>
      </c>
      <c r="Q9" s="8">
        <v>1.7557870370370368E-3</v>
      </c>
      <c r="R9" s="8">
        <v>1.7719907407407409E-3</v>
      </c>
      <c r="S9" s="8">
        <v>1.7719907407407409E-3</v>
      </c>
      <c r="T9" s="8">
        <v>1.767361111111111E-3</v>
      </c>
      <c r="U9" s="8">
        <v>1.7557870370370368E-3</v>
      </c>
      <c r="V9" s="8">
        <v>1.773148148148148E-3</v>
      </c>
      <c r="W9" s="8"/>
      <c r="X9" s="8">
        <v>2.3182870370370371E-3</v>
      </c>
      <c r="Y9" s="14"/>
      <c r="Z9" s="8">
        <f>N9+O9+P9+Q9+R9+S9+T9+U9+V9+X9</f>
        <v>1.8222222222222223E-2</v>
      </c>
      <c r="AB9" s="8">
        <v>4.4571759259259261E-3</v>
      </c>
      <c r="AD9" s="25">
        <f>L9+Z9+AB9</f>
        <v>3.1759259259259258E-2</v>
      </c>
      <c r="AF9"/>
      <c r="AG9"/>
      <c r="AI9"/>
      <c r="AK9"/>
      <c r="AL9"/>
      <c r="AM9"/>
      <c r="AN9"/>
      <c r="AO9"/>
      <c r="AP9" s="31"/>
    </row>
    <row r="10" spans="2:42">
      <c r="B10" s="16">
        <v>6</v>
      </c>
      <c r="C10" s="16">
        <v>1</v>
      </c>
      <c r="D10" s="7">
        <v>60</v>
      </c>
      <c r="E10" s="7" t="s">
        <v>68</v>
      </c>
      <c r="F10" s="7" t="s">
        <v>29</v>
      </c>
      <c r="G10" s="7" t="s">
        <v>108</v>
      </c>
      <c r="H10" s="7" t="s">
        <v>135</v>
      </c>
      <c r="I10" s="14"/>
      <c r="J10" s="8">
        <v>4.1921296296296299E-3</v>
      </c>
      <c r="K10" s="8">
        <v>4.4861111111111109E-3</v>
      </c>
      <c r="L10" s="8">
        <f>K10+J10</f>
        <v>8.6782407407407398E-3</v>
      </c>
      <c r="M10" s="14"/>
      <c r="N10" s="8">
        <v>2.0081018518518516E-3</v>
      </c>
      <c r="O10" s="8">
        <v>1.9328703703703704E-3</v>
      </c>
      <c r="P10" s="8">
        <v>1.9421296296296298E-3</v>
      </c>
      <c r="Q10" s="8">
        <v>1.9513888888888888E-3</v>
      </c>
      <c r="R10" s="8">
        <v>1.9166666666666666E-3</v>
      </c>
      <c r="S10" s="8">
        <v>1.8900462962962961E-3</v>
      </c>
      <c r="T10" s="8">
        <v>1.920138888888889E-3</v>
      </c>
      <c r="U10" s="8">
        <v>1.9537037037037036E-3</v>
      </c>
      <c r="V10" s="8">
        <v>1.939814814814815E-3</v>
      </c>
      <c r="W10" s="8"/>
      <c r="X10" s="8">
        <v>2.2777777777777779E-3</v>
      </c>
      <c r="Y10" s="14"/>
      <c r="Z10" s="8">
        <f>N10+O10+P10+Q10+R10+S10+T10+U10+V10+X10</f>
        <v>1.973263888888889E-2</v>
      </c>
      <c r="AB10" s="8">
        <v>4.2673611111111107E-3</v>
      </c>
      <c r="AC10" s="10"/>
      <c r="AD10" s="25">
        <f>L10+Z10+AB10</f>
        <v>3.2678240740740744E-2</v>
      </c>
      <c r="AE10" s="1" t="s">
        <v>144</v>
      </c>
      <c r="AF10"/>
      <c r="AG10"/>
      <c r="AI10"/>
      <c r="AK10"/>
      <c r="AL10"/>
      <c r="AM10"/>
      <c r="AN10"/>
      <c r="AO10"/>
      <c r="AP10" s="31"/>
    </row>
    <row r="11" spans="2:42">
      <c r="B11" s="16">
        <v>7</v>
      </c>
      <c r="C11" s="16">
        <v>2</v>
      </c>
      <c r="D11" s="7">
        <v>3</v>
      </c>
      <c r="E11" s="7" t="s">
        <v>65</v>
      </c>
      <c r="F11" s="7" t="s">
        <v>29</v>
      </c>
      <c r="G11" s="7" t="s">
        <v>95</v>
      </c>
      <c r="H11" s="7" t="s">
        <v>112</v>
      </c>
      <c r="I11" s="10"/>
      <c r="J11" s="8">
        <v>4.4247685185185189E-3</v>
      </c>
      <c r="K11" s="8">
        <v>5.0439814814814818E-3</v>
      </c>
      <c r="L11" s="8">
        <f>K11+J11</f>
        <v>9.4687500000000015E-3</v>
      </c>
      <c r="M11" s="10"/>
      <c r="N11" s="8">
        <v>1.8009259259259261E-3</v>
      </c>
      <c r="O11" s="8">
        <v>1.8182870370370369E-3</v>
      </c>
      <c r="P11" s="8">
        <v>1.8194444444444445E-3</v>
      </c>
      <c r="Q11" s="8">
        <v>1.8171296296296297E-3</v>
      </c>
      <c r="R11" s="8">
        <v>1.8252314814814815E-3</v>
      </c>
      <c r="S11" s="8">
        <v>1.7708333333333332E-3</v>
      </c>
      <c r="T11" s="8">
        <v>1.8043981481481481E-3</v>
      </c>
      <c r="U11" s="8">
        <v>1.8634259259259261E-3</v>
      </c>
      <c r="V11" s="8">
        <v>1.8842592592592594E-3</v>
      </c>
      <c r="W11" s="8"/>
      <c r="X11" s="8">
        <v>2.4432870370370372E-3</v>
      </c>
      <c r="Y11" s="15"/>
      <c r="Z11" s="8">
        <f>N11+O11+P11+Q11+R11+S11+T11+U11+V11+X11</f>
        <v>1.8847222222222224E-2</v>
      </c>
      <c r="AA11" s="10"/>
      <c r="AB11" s="8">
        <v>4.6076388888888885E-3</v>
      </c>
      <c r="AC11" s="10"/>
      <c r="AD11" s="25">
        <f>L11+Z11+AB11</f>
        <v>3.2923611111111112E-2</v>
      </c>
      <c r="AF11"/>
      <c r="AG11"/>
      <c r="AI11"/>
      <c r="AK11"/>
      <c r="AL11"/>
      <c r="AM11"/>
      <c r="AN11"/>
      <c r="AO11"/>
      <c r="AP11" s="31"/>
    </row>
    <row r="12" spans="2:42">
      <c r="B12" s="16">
        <v>8</v>
      </c>
      <c r="C12" s="16">
        <v>3</v>
      </c>
      <c r="D12" s="7">
        <v>26</v>
      </c>
      <c r="E12" s="7" t="s">
        <v>62</v>
      </c>
      <c r="F12" s="7" t="s">
        <v>29</v>
      </c>
      <c r="G12" s="7" t="s">
        <v>100</v>
      </c>
      <c r="H12" s="7" t="s">
        <v>118</v>
      </c>
      <c r="I12" s="14"/>
      <c r="J12" s="8">
        <v>4.5381944444444445E-3</v>
      </c>
      <c r="K12" s="8">
        <v>4.8877314814814816E-3</v>
      </c>
      <c r="L12" s="8">
        <f>K12+J12</f>
        <v>9.4259259259259261E-3</v>
      </c>
      <c r="M12" s="14"/>
      <c r="N12" s="8">
        <v>1.7858796296296297E-3</v>
      </c>
      <c r="O12" s="8">
        <v>1.7962962962962965E-3</v>
      </c>
      <c r="P12" s="8">
        <v>1.8055555555555557E-3</v>
      </c>
      <c r="Q12" s="8">
        <v>1.8217592592592591E-3</v>
      </c>
      <c r="R12" s="8">
        <v>1.8321759259259257E-3</v>
      </c>
      <c r="S12" s="8">
        <v>1.8356481481481481E-3</v>
      </c>
      <c r="T12" s="8">
        <v>1.8368055555555557E-3</v>
      </c>
      <c r="U12" s="8">
        <v>1.8472222222222223E-3</v>
      </c>
      <c r="V12" s="8">
        <v>1.8668981481481481E-3</v>
      </c>
      <c r="W12" s="8"/>
      <c r="X12" s="8">
        <v>2.3217592592592591E-3</v>
      </c>
      <c r="Y12" s="14"/>
      <c r="Z12" s="8">
        <f>N12+O12+P12+Q12+R12+S12+T12+U12+V12+X12</f>
        <v>1.8749999999999999E-2</v>
      </c>
      <c r="AA12" s="15"/>
      <c r="AB12" s="8">
        <v>5.0011574074074073E-3</v>
      </c>
      <c r="AC12" s="19"/>
      <c r="AD12" s="25">
        <f>L12+Z12+AB12</f>
        <v>3.3177083333333329E-2</v>
      </c>
      <c r="AF12"/>
      <c r="AG12"/>
      <c r="AI12"/>
      <c r="AK12"/>
      <c r="AL12"/>
      <c r="AM12"/>
      <c r="AN12"/>
      <c r="AO12"/>
      <c r="AP12" s="31"/>
    </row>
    <row r="13" spans="2:42">
      <c r="B13" s="16">
        <v>9</v>
      </c>
      <c r="C13" s="16">
        <v>4</v>
      </c>
      <c r="D13" s="7">
        <v>48</v>
      </c>
      <c r="E13" s="7" t="s">
        <v>83</v>
      </c>
      <c r="F13" s="7" t="s">
        <v>26</v>
      </c>
      <c r="G13" s="7" t="s">
        <v>97</v>
      </c>
      <c r="H13" s="7" t="s">
        <v>130</v>
      </c>
      <c r="I13" s="10"/>
      <c r="J13" s="8">
        <v>4.1111111111111114E-3</v>
      </c>
      <c r="K13" s="8">
        <v>4.7604166666666671E-3</v>
      </c>
      <c r="L13" s="8">
        <f>K13+J13</f>
        <v>8.8715277777777785E-3</v>
      </c>
      <c r="M13" s="10"/>
      <c r="N13" s="8">
        <v>2.1168981481481481E-3</v>
      </c>
      <c r="O13" s="8">
        <v>2.0289351851851853E-3</v>
      </c>
      <c r="P13" s="8">
        <v>2E-3</v>
      </c>
      <c r="Q13" s="8">
        <v>2.0104166666666669E-3</v>
      </c>
      <c r="R13" s="8">
        <v>1.96875E-3</v>
      </c>
      <c r="S13" s="8">
        <v>1.9872685185185189E-3</v>
      </c>
      <c r="T13" s="8">
        <v>1.9814814814814816E-3</v>
      </c>
      <c r="U13" s="8">
        <v>1.9930555555555556E-3</v>
      </c>
      <c r="V13" s="8">
        <v>1.9618055555555556E-3</v>
      </c>
      <c r="W13" s="8"/>
      <c r="X13" s="8">
        <v>2.5393518518518521E-3</v>
      </c>
      <c r="Y13" s="15"/>
      <c r="Z13" s="8">
        <f>N13+O13+P13+Q13+R13+S13+T13+U13+V13+X13</f>
        <v>2.0587962962962964E-2</v>
      </c>
      <c r="AA13" s="10"/>
      <c r="AB13" s="8">
        <v>4.162037037037037E-3</v>
      </c>
      <c r="AC13" s="10"/>
      <c r="AD13" s="25">
        <f>L13+Z13+AB13</f>
        <v>3.3621527777777785E-2</v>
      </c>
      <c r="AF13"/>
      <c r="AG13"/>
      <c r="AI13"/>
      <c r="AK13"/>
      <c r="AL13"/>
      <c r="AM13"/>
      <c r="AN13"/>
      <c r="AO13"/>
      <c r="AP13" s="31"/>
    </row>
    <row r="14" spans="2:42">
      <c r="B14" s="16">
        <v>10</v>
      </c>
      <c r="C14" s="16">
        <v>5</v>
      </c>
      <c r="D14" s="7">
        <v>37</v>
      </c>
      <c r="E14" s="7" t="s">
        <v>40</v>
      </c>
      <c r="F14" s="7" t="s">
        <v>26</v>
      </c>
      <c r="G14" s="7"/>
      <c r="H14" s="7" t="s">
        <v>125</v>
      </c>
      <c r="I14" s="10"/>
      <c r="J14" s="8">
        <v>4.4328703703703709E-3</v>
      </c>
      <c r="K14" s="8">
        <v>4.9074074074074072E-3</v>
      </c>
      <c r="L14" s="8">
        <f>K14+J14</f>
        <v>9.3402777777777772E-3</v>
      </c>
      <c r="M14" s="9"/>
      <c r="N14" s="8">
        <v>1.9375E-3</v>
      </c>
      <c r="O14" s="8">
        <v>1.9733796296296296E-3</v>
      </c>
      <c r="P14" s="8">
        <v>1.8946759259259262E-3</v>
      </c>
      <c r="Q14" s="8">
        <v>1.9224537037037038E-3</v>
      </c>
      <c r="R14" s="8">
        <v>1.9155092592592592E-3</v>
      </c>
      <c r="S14" s="8">
        <v>1.9270833333333334E-3</v>
      </c>
      <c r="T14" s="8">
        <v>1.914351851851852E-3</v>
      </c>
      <c r="U14" s="8">
        <v>1.90625E-3</v>
      </c>
      <c r="V14" s="8">
        <v>1.9097222222222222E-3</v>
      </c>
      <c r="W14" s="8"/>
      <c r="X14" s="8">
        <v>2.3784722222222224E-3</v>
      </c>
      <c r="Y14" s="15"/>
      <c r="Z14" s="8">
        <f>N14+O14+P14+Q14+R14+S14+T14+U14+V14+X14</f>
        <v>1.9679398148148147E-2</v>
      </c>
      <c r="AA14" s="9"/>
      <c r="AB14" s="8">
        <v>4.7037037037037039E-3</v>
      </c>
      <c r="AC14" s="15"/>
      <c r="AD14" s="25">
        <f>L14+Z14+AB14</f>
        <v>3.3723379629629631E-2</v>
      </c>
      <c r="AF14"/>
      <c r="AG14"/>
      <c r="AI14"/>
      <c r="AK14"/>
      <c r="AL14"/>
      <c r="AM14"/>
      <c r="AN14"/>
      <c r="AO14"/>
      <c r="AP14" s="31"/>
    </row>
    <row r="15" spans="2:42">
      <c r="B15" s="16">
        <v>11</v>
      </c>
      <c r="C15" s="16">
        <v>6</v>
      </c>
      <c r="D15" s="7">
        <v>67</v>
      </c>
      <c r="E15" s="7" t="s">
        <v>84</v>
      </c>
      <c r="F15" s="7" t="s">
        <v>26</v>
      </c>
      <c r="G15" s="7"/>
      <c r="H15" s="7"/>
      <c r="I15" s="10"/>
      <c r="J15" s="8">
        <v>4.1365740740740746E-3</v>
      </c>
      <c r="K15" s="8">
        <v>4.9421296296296288E-3</v>
      </c>
      <c r="L15" s="8">
        <f>K15+J15</f>
        <v>9.0787037037037034E-3</v>
      </c>
      <c r="M15" s="9"/>
      <c r="N15" s="8">
        <v>1.9386574074074072E-3</v>
      </c>
      <c r="O15" s="8">
        <v>1.9305555555555554E-3</v>
      </c>
      <c r="P15" s="8">
        <v>1.9583333333333336E-3</v>
      </c>
      <c r="Q15" s="8">
        <v>1.9710648148148148E-3</v>
      </c>
      <c r="R15" s="8">
        <v>2.0219907407407404E-3</v>
      </c>
      <c r="S15" s="8">
        <v>2.0289351851851853E-3</v>
      </c>
      <c r="T15" s="8">
        <v>1.96412037037037E-3</v>
      </c>
      <c r="U15" s="8">
        <v>1.8564814814814815E-3</v>
      </c>
      <c r="V15" s="8">
        <v>1.9097222222222222E-3</v>
      </c>
      <c r="W15" s="8"/>
      <c r="X15" s="8">
        <v>2.5162037037037037E-3</v>
      </c>
      <c r="Y15" s="15"/>
      <c r="Z15" s="8">
        <f>N15+O15+P15+Q15+R15+S15+T15+U15+V15+X15</f>
        <v>2.0096064814814813E-2</v>
      </c>
      <c r="AA15" s="9"/>
      <c r="AB15" s="8">
        <v>4.619212962962963E-3</v>
      </c>
      <c r="AC15" s="15"/>
      <c r="AD15" s="25">
        <f>L15+Z15+AB15</f>
        <v>3.379398148148148E-2</v>
      </c>
      <c r="AF15"/>
      <c r="AG15"/>
      <c r="AI15"/>
      <c r="AK15"/>
      <c r="AL15"/>
      <c r="AM15"/>
      <c r="AN15"/>
      <c r="AO15"/>
      <c r="AP15" s="31"/>
    </row>
    <row r="16" spans="2:42">
      <c r="B16" s="16">
        <v>12</v>
      </c>
      <c r="C16" s="16">
        <v>7</v>
      </c>
      <c r="D16" s="7">
        <v>32</v>
      </c>
      <c r="E16" s="7" t="s">
        <v>58</v>
      </c>
      <c r="F16" s="7" t="s">
        <v>26</v>
      </c>
      <c r="G16" s="7" t="s">
        <v>101</v>
      </c>
      <c r="H16" s="7" t="s">
        <v>122</v>
      </c>
      <c r="I16" s="10"/>
      <c r="J16" s="8">
        <v>4.0856481481481481E-3</v>
      </c>
      <c r="K16" s="8">
        <v>4.9340277777777776E-3</v>
      </c>
      <c r="L16" s="8">
        <f>K16+J16</f>
        <v>9.0196759259259258E-3</v>
      </c>
      <c r="M16" s="10"/>
      <c r="N16" s="8">
        <v>2.0347222222222221E-3</v>
      </c>
      <c r="O16" s="8">
        <v>2.0590277777777777E-3</v>
      </c>
      <c r="P16" s="8">
        <v>1.9965277777777781E-3</v>
      </c>
      <c r="Q16" s="8">
        <v>2.0127314814814817E-3</v>
      </c>
      <c r="R16" s="8">
        <v>1.972222222222222E-3</v>
      </c>
      <c r="S16" s="8">
        <v>1.972222222222222E-3</v>
      </c>
      <c r="T16" s="8">
        <v>1.9733796296296296E-3</v>
      </c>
      <c r="U16" s="8">
        <v>1.9618055555555556E-3</v>
      </c>
      <c r="V16" s="8">
        <v>2.0219907407407404E-3</v>
      </c>
      <c r="W16" s="8"/>
      <c r="X16" s="8">
        <v>2.7083333333333334E-3</v>
      </c>
      <c r="Y16" s="15"/>
      <c r="Z16" s="8">
        <f>N16+O16+P16+Q16+R16+S16+T16+U16+V16+X16</f>
        <v>2.0712962962962964E-2</v>
      </c>
      <c r="AA16" s="10"/>
      <c r="AB16" s="8">
        <v>4.3749999999999995E-3</v>
      </c>
      <c r="AC16" s="10"/>
      <c r="AD16" s="25">
        <f>L16+Z16+AB16</f>
        <v>3.4107638888888889E-2</v>
      </c>
      <c r="AF16"/>
      <c r="AG16"/>
      <c r="AI16"/>
      <c r="AK16"/>
      <c r="AL16"/>
      <c r="AM16"/>
      <c r="AN16"/>
      <c r="AO16"/>
      <c r="AP16" s="31"/>
    </row>
    <row r="17" spans="2:42">
      <c r="B17" s="16">
        <v>13</v>
      </c>
      <c r="C17" s="16">
        <v>3</v>
      </c>
      <c r="D17" s="7">
        <v>30</v>
      </c>
      <c r="E17" s="7" t="s">
        <v>42</v>
      </c>
      <c r="F17" s="7" t="s">
        <v>27</v>
      </c>
      <c r="G17" s="7" t="s">
        <v>97</v>
      </c>
      <c r="H17" s="7" t="s">
        <v>121</v>
      </c>
      <c r="I17" s="14"/>
      <c r="J17" s="8">
        <v>4.0324074074074073E-3</v>
      </c>
      <c r="K17" s="8">
        <v>5.0798611111111114E-3</v>
      </c>
      <c r="L17" s="8">
        <f>K17+J17</f>
        <v>9.1122685185185195E-3</v>
      </c>
      <c r="M17" s="14"/>
      <c r="N17" s="8">
        <v>2.0046296296296296E-3</v>
      </c>
      <c r="O17" s="8">
        <v>1.9965277777777781E-3</v>
      </c>
      <c r="P17" s="8">
        <v>2.0347222222222221E-3</v>
      </c>
      <c r="Q17" s="8">
        <v>1.9976851851851852E-3</v>
      </c>
      <c r="R17" s="8">
        <v>1.9548611111111112E-3</v>
      </c>
      <c r="S17" s="8">
        <v>2.0011574074074077E-3</v>
      </c>
      <c r="T17" s="8">
        <v>2.0497685185185185E-3</v>
      </c>
      <c r="U17" s="8">
        <v>2.0138888888888888E-3</v>
      </c>
      <c r="V17" s="8">
        <v>2.0081018518518516E-3</v>
      </c>
      <c r="W17" s="8"/>
      <c r="X17" s="8">
        <v>3.0821759259259261E-3</v>
      </c>
      <c r="Y17" s="14"/>
      <c r="Z17" s="8">
        <f>N17+O17+P17+Q17+R17+S17+T17+U17+V17+X17</f>
        <v>2.114351851851852E-2</v>
      </c>
      <c r="AA17" s="15"/>
      <c r="AB17" s="8">
        <v>4.2581018518518523E-3</v>
      </c>
      <c r="AC17" s="10"/>
      <c r="AD17" s="25">
        <f>L17+Z17+AB17</f>
        <v>3.4513888888888893E-2</v>
      </c>
      <c r="AF17"/>
      <c r="AG17"/>
      <c r="AI17"/>
      <c r="AK17"/>
      <c r="AL17"/>
      <c r="AM17"/>
      <c r="AN17"/>
      <c r="AO17"/>
      <c r="AP17" s="31"/>
    </row>
    <row r="18" spans="2:42">
      <c r="B18" s="16">
        <v>14</v>
      </c>
      <c r="C18" s="16">
        <v>8</v>
      </c>
      <c r="D18" s="7">
        <v>27</v>
      </c>
      <c r="E18" s="7" t="s">
        <v>70</v>
      </c>
      <c r="F18" s="7" t="s">
        <v>26</v>
      </c>
      <c r="G18" s="7"/>
      <c r="H18" s="7" t="s">
        <v>119</v>
      </c>
      <c r="I18" s="10"/>
      <c r="J18" s="8">
        <v>4.394675925925926E-3</v>
      </c>
      <c r="K18" s="8">
        <v>4.9780092592592593E-3</v>
      </c>
      <c r="L18" s="8">
        <f>K18+J18</f>
        <v>9.3726851851851853E-3</v>
      </c>
      <c r="M18" s="10"/>
      <c r="N18" s="8">
        <v>1.9282407407407408E-3</v>
      </c>
      <c r="O18" s="8">
        <v>1.991898148148148E-3</v>
      </c>
      <c r="P18" s="8">
        <v>2.0347222222222221E-3</v>
      </c>
      <c r="Q18" s="8">
        <v>2.1412037037037038E-3</v>
      </c>
      <c r="R18" s="8">
        <v>2.0543981481481485E-3</v>
      </c>
      <c r="S18" s="8">
        <v>2.0671296296296297E-3</v>
      </c>
      <c r="T18" s="8">
        <v>2.0358796296296297E-3</v>
      </c>
      <c r="U18" s="8">
        <v>2.0960648148148149E-3</v>
      </c>
      <c r="V18" s="8">
        <v>2.0428240740740741E-3</v>
      </c>
      <c r="W18" s="8"/>
      <c r="X18" s="8">
        <v>2.5949074074074073E-3</v>
      </c>
      <c r="Y18" s="15"/>
      <c r="Z18" s="8">
        <f>N18+O18+P18+Q18+R18+S18+T18+U18+V18+X18</f>
        <v>2.098726851851852E-2</v>
      </c>
      <c r="AA18" s="10"/>
      <c r="AB18" s="8">
        <v>4.394675925925926E-3</v>
      </c>
      <c r="AC18" s="10"/>
      <c r="AD18" s="25">
        <f>L18+Z18+AB18</f>
        <v>3.4754629629629628E-2</v>
      </c>
      <c r="AF18"/>
      <c r="AG18"/>
      <c r="AI18"/>
      <c r="AK18"/>
      <c r="AL18"/>
      <c r="AM18"/>
      <c r="AN18"/>
      <c r="AO18"/>
      <c r="AP18" s="31"/>
    </row>
    <row r="19" spans="2:42">
      <c r="B19" s="16">
        <v>15</v>
      </c>
      <c r="C19" s="16">
        <v>9</v>
      </c>
      <c r="D19" s="7">
        <v>70</v>
      </c>
      <c r="E19" s="7" t="s">
        <v>69</v>
      </c>
      <c r="F19" s="7" t="s">
        <v>26</v>
      </c>
      <c r="G19" s="7"/>
      <c r="H19" s="7"/>
      <c r="I19" s="15"/>
      <c r="J19" s="8">
        <v>4.3541666666666668E-3</v>
      </c>
      <c r="K19" s="8">
        <v>5.1226851851851858E-3</v>
      </c>
      <c r="L19" s="8">
        <f>K19+J19</f>
        <v>9.4768518518518526E-3</v>
      </c>
      <c r="M19" s="15"/>
      <c r="N19" s="8">
        <v>1.99537037037037E-3</v>
      </c>
      <c r="O19" s="8">
        <v>1.9988425925925924E-3</v>
      </c>
      <c r="P19" s="8">
        <v>2.0497685185185185E-3</v>
      </c>
      <c r="Q19" s="8">
        <v>2.0636574074074073E-3</v>
      </c>
      <c r="R19" s="8">
        <v>2.0092592592592597E-3</v>
      </c>
      <c r="S19" s="8">
        <v>1.9467592592592592E-3</v>
      </c>
      <c r="T19" s="8">
        <v>1.9849537037037036E-3</v>
      </c>
      <c r="U19" s="8">
        <v>2.0347222222222221E-3</v>
      </c>
      <c r="V19" s="8">
        <v>2.0219907407407404E-3</v>
      </c>
      <c r="W19" s="8"/>
      <c r="X19" s="8">
        <v>2.627314814814815E-3</v>
      </c>
      <c r="Y19" s="10"/>
      <c r="Z19" s="8">
        <f>N19+O19+P19+Q19+R19+S19+T19+U19+V19+X19</f>
        <v>2.0732638888888887E-2</v>
      </c>
      <c r="AA19" s="10"/>
      <c r="AB19" s="8">
        <v>4.6180555555555558E-3</v>
      </c>
      <c r="AC19" s="10"/>
      <c r="AD19" s="25">
        <f>L19+Z19+AB19</f>
        <v>3.4827546296296294E-2</v>
      </c>
      <c r="AF19"/>
      <c r="AG19"/>
      <c r="AI19"/>
      <c r="AK19"/>
      <c r="AL19"/>
      <c r="AM19"/>
      <c r="AN19"/>
      <c r="AO19"/>
      <c r="AP19" s="31"/>
    </row>
    <row r="20" spans="2:42">
      <c r="B20" s="16">
        <v>16</v>
      </c>
      <c r="C20" s="16">
        <v>10</v>
      </c>
      <c r="D20" s="7">
        <v>17</v>
      </c>
      <c r="E20" s="7" t="s">
        <v>30</v>
      </c>
      <c r="F20" s="7" t="s">
        <v>26</v>
      </c>
      <c r="G20" s="7" t="s">
        <v>99</v>
      </c>
      <c r="H20" s="7"/>
      <c r="I20" s="10"/>
      <c r="J20" s="8">
        <v>4.2048611111111115E-3</v>
      </c>
      <c r="K20" s="8">
        <v>4.8402777777777775E-3</v>
      </c>
      <c r="L20" s="8">
        <f>K20+J20</f>
        <v>9.045138888888889E-3</v>
      </c>
      <c r="M20" s="9"/>
      <c r="N20" s="8">
        <v>2.0543981481481485E-3</v>
      </c>
      <c r="O20" s="8">
        <v>2.0277777777777777E-3</v>
      </c>
      <c r="P20" s="8">
        <v>2.0254629629629629E-3</v>
      </c>
      <c r="Q20" s="8">
        <v>2.0775462962962965E-3</v>
      </c>
      <c r="R20" s="8">
        <v>2.1238425925925925E-3</v>
      </c>
      <c r="S20" s="8">
        <v>2.0972222222222221E-3</v>
      </c>
      <c r="T20" s="8">
        <v>2.0960648148148149E-3</v>
      </c>
      <c r="U20" s="8">
        <v>2.1203703703703701E-3</v>
      </c>
      <c r="V20" s="8">
        <v>2.1076388888888889E-3</v>
      </c>
      <c r="W20" s="8"/>
      <c r="X20" s="8">
        <v>2.673611111111111E-3</v>
      </c>
      <c r="Y20" s="15"/>
      <c r="Z20" s="8">
        <f>N20+O20+P20+Q20+R20+S20+T20+U20+V20+X20</f>
        <v>2.1403935185185186E-2</v>
      </c>
      <c r="AA20" s="9"/>
      <c r="AB20" s="8">
        <v>4.4594907407407404E-3</v>
      </c>
      <c r="AC20" s="15"/>
      <c r="AD20" s="25">
        <f>L20+Z20+AB20</f>
        <v>3.4908564814814816E-2</v>
      </c>
      <c r="AF20"/>
      <c r="AG20"/>
      <c r="AI20"/>
      <c r="AK20"/>
      <c r="AL20"/>
      <c r="AM20"/>
      <c r="AN20"/>
      <c r="AO20"/>
      <c r="AP20" s="31"/>
    </row>
    <row r="21" spans="2:42">
      <c r="B21" s="16">
        <v>17</v>
      </c>
      <c r="C21" s="16">
        <v>11</v>
      </c>
      <c r="D21" s="7">
        <v>15</v>
      </c>
      <c r="E21" s="7" t="s">
        <v>56</v>
      </c>
      <c r="F21" s="7" t="s">
        <v>26</v>
      </c>
      <c r="G21" s="7" t="s">
        <v>98</v>
      </c>
      <c r="H21" s="7"/>
      <c r="I21" s="10"/>
      <c r="J21" s="8">
        <v>4.4513888888888893E-3</v>
      </c>
      <c r="K21" s="8">
        <v>5.0902777777777778E-3</v>
      </c>
      <c r="L21" s="8">
        <f>K21+J21</f>
        <v>9.541666666666667E-3</v>
      </c>
      <c r="M21" s="10"/>
      <c r="N21" s="8">
        <v>2.0833333333333333E-3</v>
      </c>
      <c r="O21" s="8">
        <v>2.0578703703703705E-3</v>
      </c>
      <c r="P21" s="8">
        <v>2.0497685185185185E-3</v>
      </c>
      <c r="Q21" s="8">
        <v>2.0995370370370373E-3</v>
      </c>
      <c r="R21" s="8">
        <v>2.0833333333333333E-3</v>
      </c>
      <c r="S21" s="8">
        <v>2.0532407407407405E-3</v>
      </c>
      <c r="T21" s="8">
        <v>2.0775462962962965E-3</v>
      </c>
      <c r="U21" s="8">
        <v>2.0949074074074073E-3</v>
      </c>
      <c r="V21" s="8">
        <v>2.1238425925925925E-3</v>
      </c>
      <c r="W21" s="8"/>
      <c r="X21" s="8">
        <v>2.6886574074074074E-3</v>
      </c>
      <c r="Y21" s="15"/>
      <c r="Z21" s="8">
        <f>N21+O21+P21+Q21+R21+S21+T21+U21+V21+X21</f>
        <v>2.1412037037037038E-2</v>
      </c>
      <c r="AA21" s="10"/>
      <c r="AB21" s="8">
        <v>4.3055555555555555E-3</v>
      </c>
      <c r="AC21" s="10"/>
      <c r="AD21" s="25">
        <f>L21+Z21+AB21</f>
        <v>3.5259259259259261E-2</v>
      </c>
      <c r="AF21"/>
      <c r="AG21"/>
      <c r="AI21"/>
      <c r="AK21"/>
      <c r="AL21"/>
      <c r="AM21"/>
      <c r="AN21"/>
      <c r="AO21"/>
      <c r="AP21" s="31"/>
    </row>
    <row r="22" spans="2:42">
      <c r="B22" s="16">
        <v>18</v>
      </c>
      <c r="C22" s="16">
        <v>4</v>
      </c>
      <c r="D22" s="7">
        <v>38</v>
      </c>
      <c r="E22" s="7" t="s">
        <v>74</v>
      </c>
      <c r="F22" s="7" t="s">
        <v>27</v>
      </c>
      <c r="G22" s="7"/>
      <c r="H22" s="7"/>
      <c r="I22" s="14"/>
      <c r="J22" s="8">
        <v>4.5740740740740742E-3</v>
      </c>
      <c r="K22" s="8">
        <v>5.4606481481481485E-3</v>
      </c>
      <c r="L22" s="8">
        <f>K22+J22</f>
        <v>1.0034722222222223E-2</v>
      </c>
      <c r="M22" s="14"/>
      <c r="N22" s="8">
        <v>1.9548611111111112E-3</v>
      </c>
      <c r="O22" s="8">
        <v>1.8842592592592594E-3</v>
      </c>
      <c r="P22" s="8">
        <v>1.9745370370370372E-3</v>
      </c>
      <c r="Q22" s="8">
        <v>1.9548611111111112E-3</v>
      </c>
      <c r="R22" s="8">
        <v>1.920138888888889E-3</v>
      </c>
      <c r="S22" s="8">
        <v>1.8761574074074073E-3</v>
      </c>
      <c r="T22" s="8">
        <v>1.9710648148148148E-3</v>
      </c>
      <c r="U22" s="8">
        <v>1.9826388888888888E-3</v>
      </c>
      <c r="V22" s="8">
        <v>1.9328703703703704E-3</v>
      </c>
      <c r="W22" s="8"/>
      <c r="X22" s="8">
        <v>2.9548611111111112E-3</v>
      </c>
      <c r="Y22" s="14"/>
      <c r="Z22" s="8">
        <f>N22+O22+P22+Q22+R22+S22+T22+U22+V22+X22</f>
        <v>2.0406250000000001E-2</v>
      </c>
      <c r="AB22" s="8">
        <v>4.8495370370370368E-3</v>
      </c>
      <c r="AD22" s="25">
        <f>L22+Z22+AB22</f>
        <v>3.5290509259259258E-2</v>
      </c>
      <c r="AF22"/>
      <c r="AG22"/>
      <c r="AI22"/>
      <c r="AK22"/>
      <c r="AL22"/>
      <c r="AM22"/>
      <c r="AN22"/>
      <c r="AO22"/>
      <c r="AP22" s="31"/>
    </row>
    <row r="23" spans="2:42">
      <c r="B23" s="16">
        <v>19</v>
      </c>
      <c r="C23" s="16">
        <v>5</v>
      </c>
      <c r="D23" s="7">
        <v>8</v>
      </c>
      <c r="E23" s="7" t="s">
        <v>31</v>
      </c>
      <c r="F23" s="7" t="s">
        <v>27</v>
      </c>
      <c r="G23" s="7" t="s">
        <v>96</v>
      </c>
      <c r="H23" s="7" t="s">
        <v>114</v>
      </c>
      <c r="I23" s="10"/>
      <c r="J23" s="8">
        <v>4.5462962962962965E-3</v>
      </c>
      <c r="K23" s="8">
        <v>5.1793981481481474E-3</v>
      </c>
      <c r="L23" s="8">
        <f>K23+J23</f>
        <v>9.7256944444444431E-3</v>
      </c>
      <c r="M23" s="10"/>
      <c r="N23" s="8">
        <v>1.991898148148148E-3</v>
      </c>
      <c r="O23" s="8">
        <v>1.9814814814814816E-3</v>
      </c>
      <c r="P23" s="8">
        <v>2.0196759259259261E-3</v>
      </c>
      <c r="Q23" s="8">
        <v>1.9675925925925928E-3</v>
      </c>
      <c r="R23" s="8">
        <v>1.9942129629629628E-3</v>
      </c>
      <c r="S23" s="8">
        <v>1.980324074074074E-3</v>
      </c>
      <c r="T23" s="8">
        <v>2.0405092592592593E-3</v>
      </c>
      <c r="U23" s="8">
        <v>1.9745370370370372E-3</v>
      </c>
      <c r="V23" s="8">
        <v>2.0243055555555557E-3</v>
      </c>
      <c r="W23" s="8"/>
      <c r="X23" s="8">
        <v>2.716435185185185E-3</v>
      </c>
      <c r="Y23" s="15"/>
      <c r="Z23" s="8">
        <f>N23+O23+P23+Q23+R23+S23+T23+U23+V23+X23</f>
        <v>2.0690972222222225E-2</v>
      </c>
      <c r="AA23" s="10"/>
      <c r="AB23" s="8">
        <v>5.3506944444444452E-3</v>
      </c>
      <c r="AC23" s="10"/>
      <c r="AD23" s="25">
        <f>L23+Z23+AB23</f>
        <v>3.5767361111111111E-2</v>
      </c>
      <c r="AF23"/>
      <c r="AG23"/>
      <c r="AI23"/>
      <c r="AK23"/>
      <c r="AL23"/>
      <c r="AM23"/>
      <c r="AN23"/>
      <c r="AO23"/>
      <c r="AP23" s="31"/>
    </row>
    <row r="24" spans="2:42">
      <c r="B24" s="16">
        <v>20</v>
      </c>
      <c r="C24" s="16">
        <v>4</v>
      </c>
      <c r="D24" s="7">
        <v>62</v>
      </c>
      <c r="E24" s="7" t="s">
        <v>53</v>
      </c>
      <c r="F24" s="7" t="s">
        <v>29</v>
      </c>
      <c r="G24" s="7" t="s">
        <v>109</v>
      </c>
      <c r="H24" s="7" t="s">
        <v>136</v>
      </c>
      <c r="I24" s="14"/>
      <c r="J24" s="8">
        <v>5.0115740740740737E-3</v>
      </c>
      <c r="K24" s="8">
        <v>5.541666666666667E-3</v>
      </c>
      <c r="L24" s="8">
        <f>K24+J24</f>
        <v>1.0553240740740742E-2</v>
      </c>
      <c r="M24" s="14"/>
      <c r="N24" s="8">
        <v>1.99537037037037E-3</v>
      </c>
      <c r="O24" s="8">
        <v>1.9444444444444442E-3</v>
      </c>
      <c r="P24" s="8">
        <v>1.9155092592592592E-3</v>
      </c>
      <c r="Q24" s="8">
        <v>1.9282407407407408E-3</v>
      </c>
      <c r="R24" s="8">
        <v>1.9340277777777778E-3</v>
      </c>
      <c r="S24" s="8">
        <v>1.8981481481481482E-3</v>
      </c>
      <c r="T24" s="8">
        <v>1.9444444444444442E-3</v>
      </c>
      <c r="U24" s="8">
        <v>1.914351851851852E-3</v>
      </c>
      <c r="V24" s="8">
        <v>1.939814814814815E-3</v>
      </c>
      <c r="W24" s="8"/>
      <c r="X24" s="8">
        <v>2.5474537037037037E-3</v>
      </c>
      <c r="Y24" s="14"/>
      <c r="Z24" s="8">
        <f>N24+O24+P24+Q24+R24+S24+T24+U24+V24+X24</f>
        <v>1.9961805555555556E-2</v>
      </c>
      <c r="AB24" s="8">
        <v>5.3819444444444453E-3</v>
      </c>
      <c r="AD24" s="25">
        <f>L24+Z24+AB24</f>
        <v>3.5896990740740743E-2</v>
      </c>
      <c r="AF24"/>
      <c r="AG24"/>
      <c r="AI24"/>
      <c r="AK24"/>
      <c r="AL24"/>
      <c r="AM24"/>
      <c r="AN24"/>
      <c r="AO24"/>
      <c r="AP24" s="31"/>
    </row>
    <row r="25" spans="2:42">
      <c r="B25" s="16">
        <v>21</v>
      </c>
      <c r="C25" s="16">
        <v>12</v>
      </c>
      <c r="D25" s="7">
        <v>28</v>
      </c>
      <c r="E25" s="7" t="s">
        <v>33</v>
      </c>
      <c r="F25" s="7" t="s">
        <v>26</v>
      </c>
      <c r="G25" s="7" t="s">
        <v>97</v>
      </c>
      <c r="H25" s="7" t="s">
        <v>120</v>
      </c>
      <c r="I25" s="10"/>
      <c r="J25" s="8">
        <v>4.5624999999999997E-3</v>
      </c>
      <c r="K25" s="8">
        <v>5.3726851851851852E-3</v>
      </c>
      <c r="L25" s="8">
        <f>K25+J25</f>
        <v>9.9351851851851858E-3</v>
      </c>
      <c r="M25" s="9"/>
      <c r="N25" s="8">
        <v>2.1365740740740742E-3</v>
      </c>
      <c r="O25" s="8">
        <v>2.0555555555555557E-3</v>
      </c>
      <c r="P25" s="8">
        <v>2.0567129629629629E-3</v>
      </c>
      <c r="Q25" s="8">
        <v>2.0173611111111108E-3</v>
      </c>
      <c r="R25" s="8">
        <v>2.0891203703703701E-3</v>
      </c>
      <c r="S25" s="8">
        <v>2.0277777777777777E-3</v>
      </c>
      <c r="T25" s="8">
        <v>2.0370370370370373E-3</v>
      </c>
      <c r="U25" s="8">
        <v>2.0069444444444444E-3</v>
      </c>
      <c r="V25" s="8">
        <v>2.1076388888888889E-3</v>
      </c>
      <c r="W25" s="8"/>
      <c r="X25" s="8">
        <v>2.5902777777777777E-3</v>
      </c>
      <c r="Y25" s="15"/>
      <c r="Z25" s="8">
        <f>N25+O25+P25+Q25+R25+S25+T25+U25+V25+X25</f>
        <v>2.1124999999999998E-2</v>
      </c>
      <c r="AA25" s="9"/>
      <c r="AB25" s="8">
        <v>4.9895833333333328E-3</v>
      </c>
      <c r="AC25" s="15"/>
      <c r="AD25" s="25">
        <f>L25+Z25+AB25</f>
        <v>3.6049768518518516E-2</v>
      </c>
      <c r="AF25"/>
      <c r="AG25"/>
      <c r="AI25"/>
      <c r="AK25"/>
      <c r="AL25"/>
      <c r="AM25"/>
      <c r="AN25"/>
      <c r="AO25"/>
      <c r="AP25" s="31"/>
    </row>
    <row r="26" spans="2:42">
      <c r="B26" s="16">
        <v>22</v>
      </c>
      <c r="C26" s="16">
        <v>13</v>
      </c>
      <c r="D26" s="7">
        <v>40</v>
      </c>
      <c r="E26" s="7" t="s">
        <v>35</v>
      </c>
      <c r="F26" s="7" t="s">
        <v>26</v>
      </c>
      <c r="G26" s="7"/>
      <c r="H26" s="7" t="s">
        <v>126</v>
      </c>
      <c r="J26" s="8">
        <v>4.4861111111111109E-3</v>
      </c>
      <c r="K26" s="8">
        <v>5.208333333333333E-3</v>
      </c>
      <c r="L26" s="8">
        <f>K26+J26</f>
        <v>9.694444444444443E-3</v>
      </c>
      <c r="N26" s="8">
        <v>2.417824074074074E-3</v>
      </c>
      <c r="O26" s="8">
        <v>2.1863425925925926E-3</v>
      </c>
      <c r="P26" s="8">
        <v>2.0868055555555557E-3</v>
      </c>
      <c r="Q26" s="8">
        <v>2.0729166666666665E-3</v>
      </c>
      <c r="R26" s="8">
        <v>1.9907407407407408E-3</v>
      </c>
      <c r="S26" s="8">
        <v>2.0138888888888888E-3</v>
      </c>
      <c r="T26" s="8">
        <v>2.0486111111111113E-3</v>
      </c>
      <c r="U26" s="8">
        <v>2.0300925925925925E-3</v>
      </c>
      <c r="V26" s="8">
        <v>2.1018518518518517E-3</v>
      </c>
      <c r="W26" s="8"/>
      <c r="X26" s="8">
        <v>2.7708333333333335E-3</v>
      </c>
      <c r="Z26" s="8">
        <f>N26+O26+P26+Q26+R26+S26+T26+U26+V26+X26</f>
        <v>2.1719907407407407E-2</v>
      </c>
      <c r="AB26" s="8">
        <v>4.828703703703704E-3</v>
      </c>
      <c r="AD26" s="25">
        <f>L26+Z26+AB26</f>
        <v>3.6243055555555549E-2</v>
      </c>
      <c r="AF26"/>
      <c r="AG26"/>
      <c r="AI26"/>
      <c r="AK26"/>
      <c r="AL26"/>
      <c r="AM26"/>
      <c r="AN26"/>
      <c r="AO26"/>
      <c r="AP26" s="31"/>
    </row>
    <row r="27" spans="2:42">
      <c r="B27" s="16">
        <v>23</v>
      </c>
      <c r="C27" s="16">
        <v>6</v>
      </c>
      <c r="D27" s="7">
        <v>71</v>
      </c>
      <c r="E27" s="7" t="s">
        <v>89</v>
      </c>
      <c r="F27" s="7" t="s">
        <v>27</v>
      </c>
      <c r="G27" s="7"/>
      <c r="H27" s="7"/>
      <c r="I27" s="10"/>
      <c r="J27" s="8">
        <v>5.0613425925925921E-3</v>
      </c>
      <c r="K27" s="8">
        <v>5.8622685185185175E-3</v>
      </c>
      <c r="L27" s="8">
        <f>K27+J27</f>
        <v>1.092361111111111E-2</v>
      </c>
      <c r="M27" s="9"/>
      <c r="N27" s="8">
        <v>1.8993055555555553E-3</v>
      </c>
      <c r="O27" s="8">
        <v>1.9212962962962962E-3</v>
      </c>
      <c r="P27" s="8">
        <v>1.8842592592592594E-3</v>
      </c>
      <c r="Q27" s="8">
        <v>1.8969907407407405E-3</v>
      </c>
      <c r="R27" s="8">
        <v>1.8715277777777782E-3</v>
      </c>
      <c r="S27" s="8">
        <v>1.9409722222222222E-3</v>
      </c>
      <c r="T27" s="8">
        <v>1.8969907407407405E-3</v>
      </c>
      <c r="U27" s="8">
        <v>1.945601851851852E-3</v>
      </c>
      <c r="V27" s="8">
        <v>1.9039351851851854E-3</v>
      </c>
      <c r="W27" s="8"/>
      <c r="X27" s="8">
        <v>2.8020833333333335E-3</v>
      </c>
      <c r="Y27" s="15"/>
      <c r="Z27" s="8">
        <f>N27+O27+P27+Q27+R27+S27+T27+U27+V27+X27</f>
        <v>1.9962962962962964E-2</v>
      </c>
      <c r="AA27" s="9"/>
      <c r="AB27" s="8">
        <v>5.4872685185185189E-3</v>
      </c>
      <c r="AC27" s="15"/>
      <c r="AD27" s="25">
        <f>L27+Z27+AB27</f>
        <v>3.637384259259259E-2</v>
      </c>
      <c r="AE27" s="10"/>
      <c r="AF27"/>
      <c r="AG27"/>
      <c r="AI27"/>
      <c r="AK27"/>
      <c r="AL27"/>
      <c r="AM27"/>
      <c r="AN27"/>
      <c r="AO27"/>
      <c r="AP27" s="31"/>
    </row>
    <row r="28" spans="2:42">
      <c r="B28" s="16">
        <v>24</v>
      </c>
      <c r="C28" s="16">
        <v>7</v>
      </c>
      <c r="D28" s="7">
        <v>49</v>
      </c>
      <c r="E28" s="7" t="s">
        <v>49</v>
      </c>
      <c r="F28" s="7" t="s">
        <v>27</v>
      </c>
      <c r="G28" s="7"/>
      <c r="H28" s="7"/>
      <c r="I28" s="10"/>
      <c r="J28" s="8">
        <v>4.8449074074074071E-3</v>
      </c>
      <c r="K28" s="8">
        <v>5.3344907407407403E-3</v>
      </c>
      <c r="L28" s="8">
        <f>K28+J28</f>
        <v>1.0179398148148147E-2</v>
      </c>
      <c r="M28" s="10"/>
      <c r="N28" s="8">
        <v>2.0474537037037037E-3</v>
      </c>
      <c r="O28" s="8">
        <v>2.0613425925925925E-3</v>
      </c>
      <c r="P28" s="8">
        <v>2.1377314814814813E-3</v>
      </c>
      <c r="Q28" s="8">
        <v>2.0300925925925925E-3</v>
      </c>
      <c r="R28" s="8">
        <v>2.0092592592592597E-3</v>
      </c>
      <c r="S28" s="8">
        <v>2.0081018518518516E-3</v>
      </c>
      <c r="T28" s="8">
        <v>2.0312499999999996E-3</v>
      </c>
      <c r="U28" s="8">
        <v>2.0405092592592593E-3</v>
      </c>
      <c r="V28" s="8">
        <v>1.9733796296296296E-3</v>
      </c>
      <c r="W28" s="8"/>
      <c r="X28" s="8">
        <v>2.701388888888889E-3</v>
      </c>
      <c r="Y28" s="15"/>
      <c r="Z28" s="8">
        <f>N28+O28+P28+Q28+R28+S28+T28+U28+V28+X28</f>
        <v>2.1040509259259259E-2</v>
      </c>
      <c r="AA28" s="10"/>
      <c r="AB28" s="8">
        <v>5.1608796296296298E-3</v>
      </c>
      <c r="AC28" s="10"/>
      <c r="AD28" s="25">
        <f>L28+Z28+AB28</f>
        <v>3.6380787037037038E-2</v>
      </c>
      <c r="AF28"/>
      <c r="AG28"/>
      <c r="AH28"/>
      <c r="AI28"/>
      <c r="AK28"/>
      <c r="AL28"/>
      <c r="AM28"/>
      <c r="AN28"/>
      <c r="AO28"/>
      <c r="AP28" s="31"/>
    </row>
    <row r="29" spans="2:42">
      <c r="B29" s="16">
        <v>25</v>
      </c>
      <c r="C29" s="16">
        <v>8</v>
      </c>
      <c r="D29" s="7">
        <v>50</v>
      </c>
      <c r="E29" s="7" t="s">
        <v>43</v>
      </c>
      <c r="F29" s="7" t="s">
        <v>27</v>
      </c>
      <c r="G29" s="7"/>
      <c r="H29" s="7"/>
      <c r="I29" s="10"/>
      <c r="J29" s="8">
        <v>4.5624999999999997E-3</v>
      </c>
      <c r="K29" s="8">
        <v>5.0833333333333338E-3</v>
      </c>
      <c r="L29" s="8">
        <f>K29+J29</f>
        <v>9.6458333333333326E-3</v>
      </c>
      <c r="M29" s="10"/>
      <c r="N29" s="8">
        <v>2.1863425925925926E-3</v>
      </c>
      <c r="O29" s="8">
        <v>2.1018518518518517E-3</v>
      </c>
      <c r="P29" s="8">
        <v>2.0567129629629629E-3</v>
      </c>
      <c r="Q29" s="8">
        <v>2.1909722222222222E-3</v>
      </c>
      <c r="R29" s="8">
        <v>2.158564814814815E-3</v>
      </c>
      <c r="S29" s="8">
        <v>2.135416666666667E-3</v>
      </c>
      <c r="T29" s="8">
        <v>2.0856481481481481E-3</v>
      </c>
      <c r="U29" s="8">
        <v>2.1122685185185185E-3</v>
      </c>
      <c r="V29" s="8">
        <v>2.181712962962963E-3</v>
      </c>
      <c r="W29" s="8"/>
      <c r="X29" s="8">
        <v>2.6030092592592593E-3</v>
      </c>
      <c r="Y29" s="15"/>
      <c r="Z29" s="8">
        <f>N29+O29+P29+Q29+R29+S29+T29+U29+V29+X29</f>
        <v>2.1812500000000002E-2</v>
      </c>
      <c r="AA29" s="10"/>
      <c r="AB29" s="8">
        <v>5.0439814814814818E-3</v>
      </c>
      <c r="AC29" s="10"/>
      <c r="AD29" s="25">
        <f>L29+Z29+AB29</f>
        <v>3.6502314814814821E-2</v>
      </c>
      <c r="AE29" s="1" t="s">
        <v>142</v>
      </c>
      <c r="AF29"/>
      <c r="AG29"/>
      <c r="AI29"/>
      <c r="AK29"/>
      <c r="AL29"/>
      <c r="AM29"/>
      <c r="AN29"/>
      <c r="AO29"/>
      <c r="AP29" s="31"/>
    </row>
    <row r="30" spans="2:42">
      <c r="B30" s="16">
        <v>26</v>
      </c>
      <c r="C30" s="16">
        <v>1</v>
      </c>
      <c r="D30" s="7">
        <v>11</v>
      </c>
      <c r="E30" s="7" t="s">
        <v>55</v>
      </c>
      <c r="F30" s="7" t="s">
        <v>28</v>
      </c>
      <c r="G30" s="7" t="s">
        <v>97</v>
      </c>
      <c r="H30" s="7" t="s">
        <v>116</v>
      </c>
      <c r="I30" s="14"/>
      <c r="J30" s="8">
        <v>4.5208333333333333E-3</v>
      </c>
      <c r="K30" s="8">
        <v>5.0173611111111105E-3</v>
      </c>
      <c r="L30" s="8">
        <f>K30+J30</f>
        <v>9.5381944444444429E-3</v>
      </c>
      <c r="M30" s="14"/>
      <c r="N30" s="8">
        <v>2.1967592592592594E-3</v>
      </c>
      <c r="O30" s="8">
        <v>2.1828703703703706E-3</v>
      </c>
      <c r="P30" s="8">
        <v>2.181712962962963E-3</v>
      </c>
      <c r="Q30" s="8">
        <v>2.1909722222222222E-3</v>
      </c>
      <c r="R30" s="8">
        <v>2.1527777777777778E-3</v>
      </c>
      <c r="S30" s="8">
        <v>2.1539351851851854E-3</v>
      </c>
      <c r="T30" s="8">
        <v>2.2187499999999998E-3</v>
      </c>
      <c r="U30" s="8">
        <v>2.2013888888888886E-3</v>
      </c>
      <c r="V30" s="8">
        <v>2.204861111111111E-3</v>
      </c>
      <c r="W30" s="8"/>
      <c r="X30" s="8">
        <v>2.9317129629629628E-3</v>
      </c>
      <c r="Y30" s="14"/>
      <c r="Z30" s="8">
        <f>N30+O30+P30+Q30+R30+S30+T30+U30+V30+X30</f>
        <v>2.2615740740740742E-2</v>
      </c>
      <c r="AA30" s="15"/>
      <c r="AB30" s="8">
        <v>4.6053240740740742E-3</v>
      </c>
      <c r="AC30" s="10"/>
      <c r="AD30" s="25">
        <f>L30+Z30+AB30</f>
        <v>3.6759259259259255E-2</v>
      </c>
      <c r="AF30"/>
      <c r="AG30"/>
      <c r="AI30"/>
      <c r="AK30"/>
      <c r="AL30"/>
      <c r="AM30"/>
      <c r="AN30"/>
      <c r="AO30"/>
      <c r="AP30" s="31"/>
    </row>
    <row r="31" spans="2:42">
      <c r="B31" s="16">
        <v>27</v>
      </c>
      <c r="C31" s="16">
        <v>14</v>
      </c>
      <c r="D31" s="7">
        <v>53</v>
      </c>
      <c r="E31" s="7" t="s">
        <v>51</v>
      </c>
      <c r="F31" s="7" t="s">
        <v>26</v>
      </c>
      <c r="G31" s="7"/>
      <c r="H31" s="7"/>
      <c r="I31" s="10"/>
      <c r="J31" s="8">
        <v>4.4456018518518516E-3</v>
      </c>
      <c r="K31" s="8">
        <v>5.2164351851851851E-3</v>
      </c>
      <c r="L31" s="8">
        <f>K31+J31</f>
        <v>9.6620370370370367E-3</v>
      </c>
      <c r="M31" s="10"/>
      <c r="N31" s="8">
        <v>2.0486111111111113E-3</v>
      </c>
      <c r="O31" s="8">
        <v>2.150462962962963E-3</v>
      </c>
      <c r="P31" s="8">
        <v>2.1597222222222222E-3</v>
      </c>
      <c r="Q31" s="8">
        <v>2.2500000000000003E-3</v>
      </c>
      <c r="R31" s="8">
        <v>2.224537037037037E-3</v>
      </c>
      <c r="S31" s="8">
        <v>2.2604166666666667E-3</v>
      </c>
      <c r="T31" s="8">
        <v>2.3275462962962963E-3</v>
      </c>
      <c r="U31" s="8">
        <v>2.2534722222222222E-3</v>
      </c>
      <c r="V31" s="8">
        <v>2.2430555555555554E-3</v>
      </c>
      <c r="W31" s="8"/>
      <c r="X31" s="8">
        <v>2.7824074074074075E-3</v>
      </c>
      <c r="Y31" s="15"/>
      <c r="Z31" s="8">
        <f>N31+O31+P31+Q31+R31+S31+T31+U31+V31+X31</f>
        <v>2.2700231481481481E-2</v>
      </c>
      <c r="AA31" s="10"/>
      <c r="AB31" s="8">
        <v>4.9664351851851848E-3</v>
      </c>
      <c r="AC31" s="10"/>
      <c r="AD31" s="25">
        <f>L31+Z31+AB31</f>
        <v>3.7328703703703704E-2</v>
      </c>
      <c r="AF31"/>
      <c r="AG31"/>
      <c r="AI31"/>
      <c r="AK31"/>
      <c r="AL31"/>
      <c r="AM31"/>
      <c r="AN31"/>
      <c r="AO31"/>
      <c r="AP31" s="31"/>
    </row>
    <row r="32" spans="2:42">
      <c r="B32" s="16">
        <v>28</v>
      </c>
      <c r="C32" s="16">
        <v>15</v>
      </c>
      <c r="D32" s="7">
        <v>25</v>
      </c>
      <c r="E32" s="7" t="s">
        <v>59</v>
      </c>
      <c r="F32" s="7" t="s">
        <v>26</v>
      </c>
      <c r="G32" s="7"/>
      <c r="H32" s="7"/>
      <c r="I32" s="15"/>
      <c r="J32" s="8">
        <v>4.6516203703703702E-3</v>
      </c>
      <c r="K32" s="8">
        <v>5.9189814814814808E-3</v>
      </c>
      <c r="L32" s="8">
        <f>K32+J32</f>
        <v>1.0570601851851852E-2</v>
      </c>
      <c r="M32" s="15"/>
      <c r="N32" s="8">
        <v>2.0324074074074077E-3</v>
      </c>
      <c r="O32" s="8">
        <v>2.1458333333333334E-3</v>
      </c>
      <c r="P32" s="8">
        <v>2.1446759259259262E-3</v>
      </c>
      <c r="Q32" s="8">
        <v>2.0995370370370373E-3</v>
      </c>
      <c r="R32" s="8">
        <v>2.0277777777777777E-3</v>
      </c>
      <c r="S32" s="8">
        <v>2.1006944444444445E-3</v>
      </c>
      <c r="T32" s="8">
        <v>1.9895833333333332E-3</v>
      </c>
      <c r="U32" s="8">
        <v>2.0497685185185185E-3</v>
      </c>
      <c r="V32" s="8">
        <v>2.0740740740740741E-3</v>
      </c>
      <c r="W32" s="8"/>
      <c r="X32" s="8">
        <v>2.7372685185185187E-3</v>
      </c>
      <c r="Y32" s="10"/>
      <c r="Z32" s="8">
        <f>N32+O32+P32+Q32+R32+S32+T32+U32+V32+X32</f>
        <v>2.1401620370370373E-2</v>
      </c>
      <c r="AA32" s="10"/>
      <c r="AB32" s="8">
        <v>5.386574074074074E-3</v>
      </c>
      <c r="AC32" s="10"/>
      <c r="AD32" s="25">
        <f>L32+Z32+AB32</f>
        <v>3.7358796296296293E-2</v>
      </c>
      <c r="AF32"/>
      <c r="AG32"/>
      <c r="AI32"/>
      <c r="AK32"/>
      <c r="AL32"/>
      <c r="AM32"/>
      <c r="AN32"/>
      <c r="AO32"/>
      <c r="AP32" s="31"/>
    </row>
    <row r="33" spans="1:42">
      <c r="B33" s="16">
        <v>29</v>
      </c>
      <c r="C33" s="16">
        <v>16</v>
      </c>
      <c r="D33" s="7">
        <v>57</v>
      </c>
      <c r="E33" s="7" t="s">
        <v>90</v>
      </c>
      <c r="F33" s="7" t="s">
        <v>26</v>
      </c>
      <c r="G33" s="7" t="s">
        <v>107</v>
      </c>
      <c r="H33" s="7"/>
      <c r="I33" s="10"/>
      <c r="J33" s="8">
        <v>4.4513888888888893E-3</v>
      </c>
      <c r="K33" s="8">
        <v>4.8935185185185184E-3</v>
      </c>
      <c r="L33" s="8">
        <f>K33+J33</f>
        <v>9.3449074074074077E-3</v>
      </c>
      <c r="M33" s="9"/>
      <c r="N33" s="8">
        <v>2.2905092592592591E-3</v>
      </c>
      <c r="O33" s="8">
        <v>2.2986111111111111E-3</v>
      </c>
      <c r="P33" s="8">
        <v>2.2233796296296294E-3</v>
      </c>
      <c r="Q33" s="8">
        <v>2.2986111111111111E-3</v>
      </c>
      <c r="R33" s="8">
        <v>2.3761574074074076E-3</v>
      </c>
      <c r="S33" s="8">
        <v>2.3437499999999999E-3</v>
      </c>
      <c r="T33" s="8">
        <v>2.3553240740740739E-3</v>
      </c>
      <c r="U33" s="8">
        <v>2.3796296296296295E-3</v>
      </c>
      <c r="V33" s="8">
        <v>2.4594907407407408E-3</v>
      </c>
      <c r="W33" s="28"/>
      <c r="X33" s="8">
        <v>2.8287037037037035E-3</v>
      </c>
      <c r="Y33" s="15"/>
      <c r="Z33" s="8">
        <f>N33+O33+P33+Q33+R33+S33+T33+U33+V33+X33</f>
        <v>2.3854166666666669E-2</v>
      </c>
      <c r="AA33" s="9"/>
      <c r="AB33" s="8">
        <v>4.7384259259259263E-3</v>
      </c>
      <c r="AC33" s="15"/>
      <c r="AD33" s="25">
        <f>L33+Z33+AB33</f>
        <v>3.7937499999999999E-2</v>
      </c>
      <c r="AF33"/>
      <c r="AG33"/>
      <c r="AI33"/>
      <c r="AK33"/>
      <c r="AL33"/>
      <c r="AM33"/>
      <c r="AN33"/>
      <c r="AO33"/>
      <c r="AP33" s="31"/>
    </row>
    <row r="34" spans="1:42">
      <c r="A34" s="10"/>
      <c r="B34" s="16">
        <v>30</v>
      </c>
      <c r="C34" s="16">
        <v>17</v>
      </c>
      <c r="D34" s="7">
        <v>34</v>
      </c>
      <c r="E34" s="7" t="s">
        <v>85</v>
      </c>
      <c r="F34" s="7" t="s">
        <v>26</v>
      </c>
      <c r="G34" s="7" t="s">
        <v>103</v>
      </c>
      <c r="H34" s="7" t="s">
        <v>146</v>
      </c>
      <c r="I34" s="14"/>
      <c r="J34" s="8">
        <v>4.526620370370371E-3</v>
      </c>
      <c r="K34" s="8">
        <v>5.7476851851851855E-3</v>
      </c>
      <c r="L34" s="8">
        <f>K34+J34</f>
        <v>1.0274305555555557E-2</v>
      </c>
      <c r="M34" s="14"/>
      <c r="N34" s="8">
        <v>2.1284722222222221E-3</v>
      </c>
      <c r="O34" s="8">
        <v>2.1284722222222221E-3</v>
      </c>
      <c r="P34" s="8">
        <v>2.1828703703703706E-3</v>
      </c>
      <c r="Q34" s="8">
        <v>2.2407407407407406E-3</v>
      </c>
      <c r="R34" s="8">
        <v>2.158564814814815E-3</v>
      </c>
      <c r="S34" s="8">
        <v>2.1377314814814813E-3</v>
      </c>
      <c r="T34" s="8">
        <v>2.2037037037037038E-3</v>
      </c>
      <c r="U34" s="8">
        <v>2.1886574074074074E-3</v>
      </c>
      <c r="V34" s="8">
        <v>2.1944444444444446E-3</v>
      </c>
      <c r="W34" s="8"/>
      <c r="X34" s="8">
        <v>3.0740740740740741E-3</v>
      </c>
      <c r="Y34" s="14"/>
      <c r="Z34" s="8">
        <f>N34+O34+P34+Q34+R34+S34+T34+U34+V34+X34</f>
        <v>2.2637731481481481E-2</v>
      </c>
      <c r="AA34" s="15"/>
      <c r="AB34" s="8">
        <v>5.1134259259259258E-3</v>
      </c>
      <c r="AC34" s="10"/>
      <c r="AD34" s="25">
        <f>L34+Z34+AB34</f>
        <v>3.8025462962962962E-2</v>
      </c>
      <c r="AF34"/>
      <c r="AG34"/>
      <c r="AI34"/>
      <c r="AK34"/>
      <c r="AL34"/>
      <c r="AM34"/>
      <c r="AN34"/>
      <c r="AO34"/>
      <c r="AP34" s="31"/>
    </row>
    <row r="35" spans="1:42">
      <c r="A35" s="10"/>
      <c r="B35" s="16">
        <v>31</v>
      </c>
      <c r="C35" s="16">
        <v>5</v>
      </c>
      <c r="D35" s="7">
        <v>44</v>
      </c>
      <c r="E35" s="7" t="s">
        <v>24</v>
      </c>
      <c r="F35" s="7" t="s">
        <v>29</v>
      </c>
      <c r="G35" s="7" t="s">
        <v>104</v>
      </c>
      <c r="H35" s="7" t="s">
        <v>128</v>
      </c>
      <c r="I35" s="15"/>
      <c r="J35" s="8">
        <v>5.0729166666666665E-3</v>
      </c>
      <c r="K35" s="8">
        <v>5.5509259259259253E-3</v>
      </c>
      <c r="L35" s="8">
        <f>K35+J35</f>
        <v>1.0623842592592591E-2</v>
      </c>
      <c r="M35" s="15"/>
      <c r="N35" s="8">
        <v>2.158564814814815E-3</v>
      </c>
      <c r="O35" s="8">
        <v>2.1412037037037038E-3</v>
      </c>
      <c r="P35" s="8">
        <v>2.158564814814815E-3</v>
      </c>
      <c r="Q35" s="8">
        <v>2.1412037037037038E-3</v>
      </c>
      <c r="R35" s="8">
        <v>2.1493055555555558E-3</v>
      </c>
      <c r="S35" s="8">
        <v>2.1608796296296298E-3</v>
      </c>
      <c r="T35" s="8">
        <v>2.1574074074074074E-3</v>
      </c>
      <c r="U35" s="8">
        <v>2.1562499999999997E-3</v>
      </c>
      <c r="V35" s="8">
        <v>2.1979166666666666E-3</v>
      </c>
      <c r="W35" s="8"/>
      <c r="X35" s="8">
        <v>2.6898148148148146E-3</v>
      </c>
      <c r="Y35" s="9"/>
      <c r="Z35" s="8">
        <f>N35+O35+P35+Q35+R35+S35+T35+U35+V35+X35</f>
        <v>2.2111111111111109E-2</v>
      </c>
      <c r="AA35" s="15"/>
      <c r="AB35" s="8">
        <v>5.3958333333333332E-3</v>
      </c>
      <c r="AC35" s="10"/>
      <c r="AD35" s="25">
        <f>L35+Z35+AB35</f>
        <v>3.8130787037037039E-2</v>
      </c>
      <c r="AF35"/>
      <c r="AG35"/>
      <c r="AI35"/>
      <c r="AK35"/>
      <c r="AL35"/>
      <c r="AM35"/>
      <c r="AN35"/>
      <c r="AO35"/>
      <c r="AP35" s="31"/>
    </row>
    <row r="36" spans="1:42">
      <c r="A36" s="10"/>
      <c r="B36" s="16">
        <v>32</v>
      </c>
      <c r="C36" s="16">
        <v>9</v>
      </c>
      <c r="D36" s="7">
        <v>43</v>
      </c>
      <c r="E36" s="7" t="s">
        <v>36</v>
      </c>
      <c r="F36" s="7" t="s">
        <v>27</v>
      </c>
      <c r="G36" s="7"/>
      <c r="H36" s="7" t="s">
        <v>127</v>
      </c>
      <c r="I36" s="14"/>
      <c r="J36" s="8">
        <v>4.952546296296296E-3</v>
      </c>
      <c r="K36" s="8">
        <v>5.9143518518518521E-3</v>
      </c>
      <c r="L36" s="8">
        <f>K36+J36</f>
        <v>1.0866898148148148E-2</v>
      </c>
      <c r="M36" s="14"/>
      <c r="N36" s="8">
        <v>2.2187499999999998E-3</v>
      </c>
      <c r="O36" s="8">
        <v>2.0636574074074073E-3</v>
      </c>
      <c r="P36" s="8">
        <v>2.0810185185185185E-3</v>
      </c>
      <c r="Q36" s="8">
        <v>2.127314814814815E-3</v>
      </c>
      <c r="R36" s="8">
        <v>2.138888888888889E-3</v>
      </c>
      <c r="S36" s="8">
        <v>2.1481481481481482E-3</v>
      </c>
      <c r="T36" s="8">
        <v>2.2071759259259258E-3</v>
      </c>
      <c r="U36" s="8">
        <v>2.1990740740740742E-3</v>
      </c>
      <c r="V36" s="8">
        <v>2.2222222222222222E-3</v>
      </c>
      <c r="W36" s="8"/>
      <c r="X36" s="8">
        <v>3.0601851851851849E-3</v>
      </c>
      <c r="Y36" s="14"/>
      <c r="Z36" s="8">
        <f>N36+O36+P36+Q36+R36+S36+T36+U36+V36+X36</f>
        <v>2.2466435185185187E-2</v>
      </c>
      <c r="AA36" s="15"/>
      <c r="AB36" s="8">
        <v>5.1597222222222218E-3</v>
      </c>
      <c r="AC36" s="10"/>
      <c r="AD36" s="25">
        <f>L36+Z36+AB36</f>
        <v>3.8493055555555558E-2</v>
      </c>
      <c r="AF36"/>
      <c r="AG36"/>
      <c r="AI36"/>
      <c r="AK36"/>
      <c r="AL36"/>
      <c r="AM36"/>
      <c r="AN36"/>
      <c r="AO36"/>
      <c r="AP36" s="31"/>
    </row>
    <row r="37" spans="1:42">
      <c r="A37" s="10"/>
      <c r="B37" s="16">
        <v>33</v>
      </c>
      <c r="C37" s="16">
        <v>18</v>
      </c>
      <c r="D37" s="7">
        <v>45</v>
      </c>
      <c r="E37" s="7" t="s">
        <v>91</v>
      </c>
      <c r="F37" s="7" t="s">
        <v>26</v>
      </c>
      <c r="G37" s="7"/>
      <c r="H37" s="7"/>
      <c r="I37" s="14"/>
      <c r="J37" s="8">
        <v>4.8715277777777776E-3</v>
      </c>
      <c r="K37" s="8">
        <v>5.7418981481481479E-3</v>
      </c>
      <c r="L37" s="8">
        <f>K37+J37</f>
        <v>1.0613425925925925E-2</v>
      </c>
      <c r="M37" s="14"/>
      <c r="N37" s="8">
        <v>2.2534722222222222E-3</v>
      </c>
      <c r="O37" s="8">
        <v>2.221064814814815E-3</v>
      </c>
      <c r="P37" s="8">
        <v>2.2303240740740738E-3</v>
      </c>
      <c r="Q37" s="8">
        <v>2.2569444444444447E-3</v>
      </c>
      <c r="R37" s="8">
        <v>2.1805555555555558E-3</v>
      </c>
      <c r="S37" s="8">
        <v>2.3124999999999999E-3</v>
      </c>
      <c r="T37" s="8">
        <v>2.2581018518518518E-3</v>
      </c>
      <c r="U37" s="8">
        <v>2.2534722222222222E-3</v>
      </c>
      <c r="V37" s="8">
        <v>2.3101851851851851E-3</v>
      </c>
      <c r="W37" s="28"/>
      <c r="X37" s="8">
        <v>2.7546296296296294E-3</v>
      </c>
      <c r="Y37" s="15"/>
      <c r="Z37" s="8">
        <f>N37+O37+P37+Q37+R37+S37+T37+U37+V37+X37</f>
        <v>2.3031250000000003E-2</v>
      </c>
      <c r="AA37" s="15"/>
      <c r="AB37" s="8">
        <v>5.1608796296296298E-3</v>
      </c>
      <c r="AC37" s="10"/>
      <c r="AD37" s="25">
        <f>L37+Z37+AB37</f>
        <v>3.8805555555555565E-2</v>
      </c>
      <c r="AF37"/>
      <c r="AG37"/>
      <c r="AI37"/>
      <c r="AK37"/>
      <c r="AL37"/>
      <c r="AM37"/>
      <c r="AN37"/>
      <c r="AO37"/>
      <c r="AP37" s="31"/>
    </row>
    <row r="38" spans="1:42">
      <c r="A38" s="10"/>
      <c r="B38" s="16">
        <v>34</v>
      </c>
      <c r="C38" s="16">
        <v>6</v>
      </c>
      <c r="D38" s="7">
        <v>55</v>
      </c>
      <c r="E38" s="7" t="s">
        <v>79</v>
      </c>
      <c r="F38" s="7" t="s">
        <v>29</v>
      </c>
      <c r="G38" s="7" t="s">
        <v>106</v>
      </c>
      <c r="H38" s="7" t="s">
        <v>133</v>
      </c>
      <c r="I38" s="14"/>
      <c r="J38" s="8">
        <v>5.4629629629629637E-3</v>
      </c>
      <c r="K38" s="8">
        <v>6.9282407407407409E-3</v>
      </c>
      <c r="L38" s="8">
        <f>K38+J38</f>
        <v>1.2391203703703705E-2</v>
      </c>
      <c r="M38" s="14"/>
      <c r="N38" s="8">
        <v>2.0081018518518516E-3</v>
      </c>
      <c r="O38" s="8">
        <v>1.9259259259259262E-3</v>
      </c>
      <c r="P38" s="8">
        <v>1.9108796296296298E-3</v>
      </c>
      <c r="Q38" s="8">
        <v>1.9409722222222222E-3</v>
      </c>
      <c r="R38" s="8">
        <v>1.9270833333333334E-3</v>
      </c>
      <c r="S38" s="8">
        <v>1.8541666666666665E-3</v>
      </c>
      <c r="T38" s="8">
        <v>1.8784722222222223E-3</v>
      </c>
      <c r="U38" s="8">
        <v>1.8969907407407405E-3</v>
      </c>
      <c r="V38" s="8">
        <v>1.9282407407407408E-3</v>
      </c>
      <c r="W38" s="8"/>
      <c r="X38" s="8">
        <v>3.0462962962962965E-3</v>
      </c>
      <c r="Y38" s="14"/>
      <c r="Z38" s="8">
        <f>N38+O38+P38+Q38+R38+S38+T38+U38+V38+X38</f>
        <v>2.0317129629629629E-2</v>
      </c>
      <c r="AA38" s="15"/>
      <c r="AB38" s="8">
        <v>6.3333333333333332E-3</v>
      </c>
      <c r="AC38" s="19"/>
      <c r="AD38" s="25">
        <f>L38+Z38+AB38</f>
        <v>3.9041666666666669E-2</v>
      </c>
      <c r="AF38"/>
      <c r="AG38"/>
      <c r="AI38"/>
      <c r="AK38"/>
      <c r="AL38"/>
      <c r="AM38"/>
      <c r="AN38"/>
      <c r="AO38"/>
      <c r="AP38" s="31"/>
    </row>
    <row r="39" spans="1:42">
      <c r="A39" s="10"/>
      <c r="B39" s="16">
        <v>35</v>
      </c>
      <c r="C39" s="16">
        <v>1</v>
      </c>
      <c r="D39" s="7">
        <v>65</v>
      </c>
      <c r="E39" s="7" t="s">
        <v>54</v>
      </c>
      <c r="F39" s="7" t="s">
        <v>25</v>
      </c>
      <c r="G39" s="7" t="s">
        <v>97</v>
      </c>
      <c r="H39" s="7" t="s">
        <v>137</v>
      </c>
      <c r="I39" s="14"/>
      <c r="J39" s="8">
        <v>4.9513888888888889E-3</v>
      </c>
      <c r="K39" s="8">
        <v>5.3958333333333332E-3</v>
      </c>
      <c r="L39" s="8">
        <f>K39+J39</f>
        <v>1.0347222222222223E-2</v>
      </c>
      <c r="M39" s="14"/>
      <c r="N39" s="8">
        <v>2.3171296296296299E-3</v>
      </c>
      <c r="O39" s="8">
        <v>2.3460648148148151E-3</v>
      </c>
      <c r="P39" s="8">
        <v>2.2858796296296295E-3</v>
      </c>
      <c r="Q39" s="8">
        <v>2.2719907407407407E-3</v>
      </c>
      <c r="R39" s="8">
        <v>2.1793981481481482E-3</v>
      </c>
      <c r="S39" s="8">
        <v>2.3252314814814815E-3</v>
      </c>
      <c r="T39" s="8">
        <v>2.3321759259259259E-3</v>
      </c>
      <c r="U39" s="8">
        <v>2.255787037037037E-3</v>
      </c>
      <c r="V39" s="8">
        <v>2.3680555555555555E-3</v>
      </c>
      <c r="W39" s="8"/>
      <c r="X39" s="8">
        <v>2.9375000000000004E-3</v>
      </c>
      <c r="Y39" s="14"/>
      <c r="Z39" s="8">
        <f>N39+O39+P39+Q39+R39+S39+T39+U39+V39+X39</f>
        <v>2.3619212962962963E-2</v>
      </c>
      <c r="AB39" s="8">
        <v>5.1840277777777779E-3</v>
      </c>
      <c r="AD39" s="25">
        <f>L39+Z39+AB39</f>
        <v>3.915046296296297E-2</v>
      </c>
      <c r="AE39" s="1" t="s">
        <v>143</v>
      </c>
      <c r="AF39"/>
      <c r="AG39"/>
      <c r="AI39"/>
      <c r="AK39"/>
      <c r="AL39"/>
      <c r="AM39"/>
      <c r="AN39"/>
      <c r="AO39"/>
      <c r="AP39" s="31"/>
    </row>
    <row r="40" spans="1:42">
      <c r="A40" s="10"/>
      <c r="B40" s="16">
        <v>36</v>
      </c>
      <c r="C40" s="16">
        <v>19</v>
      </c>
      <c r="D40" s="7">
        <v>66</v>
      </c>
      <c r="E40" s="7" t="s">
        <v>57</v>
      </c>
      <c r="F40" s="7" t="s">
        <v>26</v>
      </c>
      <c r="G40" s="7"/>
      <c r="H40" s="7"/>
      <c r="J40" s="8">
        <v>4.4328703703703709E-3</v>
      </c>
      <c r="K40" s="8">
        <v>4.9618055555555552E-3</v>
      </c>
      <c r="L40" s="8">
        <f>K40+J40</f>
        <v>9.3946759259259261E-3</v>
      </c>
      <c r="N40" s="8">
        <v>2.445601851851852E-3</v>
      </c>
      <c r="O40" s="8">
        <v>2.4768518518518516E-3</v>
      </c>
      <c r="P40" s="8">
        <v>2.5081018518518521E-3</v>
      </c>
      <c r="Q40" s="8">
        <v>2.4618055555555556E-3</v>
      </c>
      <c r="R40" s="8">
        <v>2.4814814814814816E-3</v>
      </c>
      <c r="S40" s="8">
        <v>2.488425925925926E-3</v>
      </c>
      <c r="T40" s="8">
        <v>2.5173611111111113E-3</v>
      </c>
      <c r="U40" s="8">
        <v>2.5219907407407409E-3</v>
      </c>
      <c r="V40" s="8">
        <v>2.5162037037037037E-3</v>
      </c>
      <c r="W40" s="8"/>
      <c r="X40" s="8">
        <v>3.0729166666666665E-3</v>
      </c>
      <c r="Z40" s="8">
        <f>N40+O40+P40+Q40+R40+S40+T40+U40+V40+X40</f>
        <v>2.5490740740740744E-2</v>
      </c>
      <c r="AB40" s="8">
        <v>4.9537037037037041E-3</v>
      </c>
      <c r="AD40" s="25">
        <f>L40+Z40+AB40</f>
        <v>3.9839120370370372E-2</v>
      </c>
      <c r="AF40"/>
      <c r="AG40"/>
      <c r="AI40"/>
      <c r="AK40"/>
      <c r="AL40"/>
      <c r="AM40"/>
      <c r="AN40"/>
      <c r="AO40"/>
      <c r="AP40" s="31"/>
    </row>
    <row r="41" spans="1:42">
      <c r="A41" s="10"/>
      <c r="B41" s="16">
        <v>37</v>
      </c>
      <c r="C41" s="16">
        <v>10</v>
      </c>
      <c r="D41" s="7">
        <v>59</v>
      </c>
      <c r="E41" s="7" t="s">
        <v>75</v>
      </c>
      <c r="F41" s="7" t="s">
        <v>27</v>
      </c>
      <c r="G41" s="7" t="s">
        <v>97</v>
      </c>
      <c r="H41" s="7"/>
      <c r="I41" s="10"/>
      <c r="J41" s="8">
        <v>4.7766203703703712E-3</v>
      </c>
      <c r="K41" s="8">
        <v>5.5937500000000006E-3</v>
      </c>
      <c r="L41" s="8">
        <f>K41+J41</f>
        <v>1.0370370370370372E-2</v>
      </c>
      <c r="M41" s="10"/>
      <c r="N41" s="8">
        <v>2.4004629629629627E-3</v>
      </c>
      <c r="O41" s="8">
        <v>2.394675925925926E-3</v>
      </c>
      <c r="P41" s="8">
        <v>2.3263888888888887E-3</v>
      </c>
      <c r="Q41" s="8">
        <v>2.3101851851851851E-3</v>
      </c>
      <c r="R41" s="8">
        <v>2.2939814814814815E-3</v>
      </c>
      <c r="S41" s="8">
        <v>2.3229166666666663E-3</v>
      </c>
      <c r="T41" s="8">
        <v>2.2754629629629631E-3</v>
      </c>
      <c r="U41" s="8">
        <v>2.3541666666666667E-3</v>
      </c>
      <c r="V41" s="8">
        <v>2.4120370370370368E-3</v>
      </c>
      <c r="W41" s="8"/>
      <c r="X41" s="8">
        <v>3.2361111111111115E-3</v>
      </c>
      <c r="Y41" s="15"/>
      <c r="Z41" s="8">
        <f>N41+O41+P41+Q41+R41+S41+T41+U41+V41+X41</f>
        <v>2.4326388888888884E-2</v>
      </c>
      <c r="AA41" s="10"/>
      <c r="AB41" s="8">
        <v>5.2199074074074066E-3</v>
      </c>
      <c r="AC41" s="10"/>
      <c r="AD41" s="25">
        <f>L41+Z41+AB41</f>
        <v>3.9916666666666663E-2</v>
      </c>
      <c r="AF41"/>
      <c r="AG41"/>
      <c r="AI41"/>
      <c r="AK41"/>
      <c r="AL41"/>
      <c r="AM41"/>
      <c r="AN41"/>
      <c r="AO41"/>
      <c r="AP41" s="31"/>
    </row>
    <row r="42" spans="1:42">
      <c r="A42" s="10"/>
      <c r="B42" s="16">
        <v>38</v>
      </c>
      <c r="C42" s="16">
        <v>2</v>
      </c>
      <c r="D42" s="7">
        <v>52</v>
      </c>
      <c r="E42" s="7" t="s">
        <v>45</v>
      </c>
      <c r="F42" s="7" t="s">
        <v>25</v>
      </c>
      <c r="G42" s="7"/>
      <c r="H42" s="7" t="s">
        <v>131</v>
      </c>
      <c r="I42" s="15"/>
      <c r="J42" s="8">
        <v>4.7557870370370367E-3</v>
      </c>
      <c r="K42" s="8">
        <v>6.0011574074074073E-3</v>
      </c>
      <c r="L42" s="8">
        <f>K42+J42</f>
        <v>1.0756944444444444E-2</v>
      </c>
      <c r="M42" s="15"/>
      <c r="N42" s="8">
        <v>2.2847222222222223E-3</v>
      </c>
      <c r="O42" s="8">
        <v>2.3240740740740743E-3</v>
      </c>
      <c r="P42" s="8">
        <v>2.3321759259259259E-3</v>
      </c>
      <c r="Q42" s="8">
        <v>2.2615740740740743E-3</v>
      </c>
      <c r="R42" s="8">
        <v>2.3483796296296295E-3</v>
      </c>
      <c r="S42" s="8">
        <v>2.3796296296296295E-3</v>
      </c>
      <c r="T42" s="8">
        <v>2.3368055555555559E-3</v>
      </c>
      <c r="U42" s="8">
        <v>2.4027777777777776E-3</v>
      </c>
      <c r="V42" s="8">
        <v>2.4768518518518516E-3</v>
      </c>
      <c r="W42" s="8"/>
      <c r="X42" s="8">
        <v>3.0069444444444445E-3</v>
      </c>
      <c r="Y42" s="9"/>
      <c r="Z42" s="8">
        <f>N42+O42+P42+Q42+R42+S42+T42+U42+V42+X42</f>
        <v>2.4153935185185185E-2</v>
      </c>
      <c r="AA42" s="15"/>
      <c r="AB42" s="8">
        <v>5.1527777777777778E-3</v>
      </c>
      <c r="AC42" s="10"/>
      <c r="AD42" s="25">
        <f>L42+Z42+AB42</f>
        <v>4.0063657407407409E-2</v>
      </c>
      <c r="AF42"/>
      <c r="AG42"/>
      <c r="AI42"/>
      <c r="AK42"/>
      <c r="AL42"/>
      <c r="AM42"/>
      <c r="AN42"/>
      <c r="AO42"/>
      <c r="AP42" s="31"/>
    </row>
    <row r="43" spans="1:42">
      <c r="A43" s="10"/>
      <c r="B43" s="16">
        <v>39</v>
      </c>
      <c r="C43" s="16">
        <v>3</v>
      </c>
      <c r="D43" s="7">
        <v>6</v>
      </c>
      <c r="E43" s="7" t="s">
        <v>67</v>
      </c>
      <c r="F43" s="7" t="s">
        <v>25</v>
      </c>
      <c r="G43" s="7"/>
      <c r="H43" s="7"/>
      <c r="I43" s="14"/>
      <c r="J43" s="8">
        <v>5.0972222222222226E-3</v>
      </c>
      <c r="K43" s="8">
        <v>6.657407407407407E-3</v>
      </c>
      <c r="L43" s="8">
        <f>K43+J43</f>
        <v>1.1754629629629629E-2</v>
      </c>
      <c r="M43" s="14"/>
      <c r="N43" s="8">
        <v>2.1747685185185186E-3</v>
      </c>
      <c r="O43" s="8">
        <v>2.1909722222222222E-3</v>
      </c>
      <c r="P43" s="8">
        <v>2.2581018518518518E-3</v>
      </c>
      <c r="Q43" s="8">
        <v>2.2881944444444443E-3</v>
      </c>
      <c r="R43" s="8">
        <v>2.2881944444444443E-3</v>
      </c>
      <c r="S43" s="8">
        <v>2.2164351851851854E-3</v>
      </c>
      <c r="T43" s="8">
        <v>2.1435185185185186E-3</v>
      </c>
      <c r="U43" s="8">
        <v>2.2037037037037038E-3</v>
      </c>
      <c r="V43" s="8">
        <v>2.1747685185185186E-3</v>
      </c>
      <c r="W43" s="8"/>
      <c r="X43" s="8">
        <v>3.1180555555555558E-3</v>
      </c>
      <c r="Y43" s="14"/>
      <c r="Z43" s="8">
        <f>N43+O43+P43+Q43+R43+S43+T43+U43+V43+X43</f>
        <v>2.3056712962962959E-2</v>
      </c>
      <c r="AA43" s="15"/>
      <c r="AB43" s="8">
        <v>5.2581018518518515E-3</v>
      </c>
      <c r="AC43" s="10"/>
      <c r="AD43" s="25">
        <f>L43+Z43+AB43</f>
        <v>4.0069444444444442E-2</v>
      </c>
      <c r="AF43"/>
      <c r="AG43"/>
      <c r="AI43"/>
      <c r="AK43"/>
      <c r="AL43"/>
      <c r="AM43"/>
      <c r="AN43"/>
      <c r="AO43"/>
      <c r="AP43" s="31"/>
    </row>
    <row r="44" spans="1:42">
      <c r="A44" s="10"/>
      <c r="B44" s="16">
        <v>40</v>
      </c>
      <c r="C44" s="16">
        <v>7</v>
      </c>
      <c r="D44" s="7">
        <v>33</v>
      </c>
      <c r="E44" s="7" t="s">
        <v>78</v>
      </c>
      <c r="F44" s="7" t="s">
        <v>29</v>
      </c>
      <c r="G44" s="7" t="s">
        <v>102</v>
      </c>
      <c r="H44" s="7" t="s">
        <v>123</v>
      </c>
      <c r="I44" s="15"/>
      <c r="J44" s="8">
        <v>5.0138888888888889E-3</v>
      </c>
      <c r="K44" s="8">
        <v>5.8287037037037031E-3</v>
      </c>
      <c r="L44" s="8">
        <f>K44+J44</f>
        <v>1.0842592592592591E-2</v>
      </c>
      <c r="M44" s="15"/>
      <c r="N44" s="8">
        <v>2.3645833333333336E-3</v>
      </c>
      <c r="O44" s="8">
        <v>2.3888888888888887E-3</v>
      </c>
      <c r="P44" s="8">
        <v>2.3738425925925928E-3</v>
      </c>
      <c r="Q44" s="8">
        <v>2.3981481481481479E-3</v>
      </c>
      <c r="R44" s="8">
        <v>2.3379629629629631E-3</v>
      </c>
      <c r="S44" s="8">
        <v>2.3391203703703703E-3</v>
      </c>
      <c r="T44" s="8">
        <v>2.2951388888888891E-3</v>
      </c>
      <c r="U44" s="8">
        <v>2.3159722222222223E-3</v>
      </c>
      <c r="V44" s="8">
        <v>2.3819444444444448E-3</v>
      </c>
      <c r="W44" s="8"/>
      <c r="X44" s="8">
        <v>2.9629629629629628E-3</v>
      </c>
      <c r="Y44" s="9"/>
      <c r="Z44" s="8">
        <f>N44+O44+P44+Q44+R44+S44+T44+U44+V44+X44</f>
        <v>2.4158564814814813E-2</v>
      </c>
      <c r="AA44" s="15"/>
      <c r="AB44" s="8">
        <v>5.3298611111111107E-3</v>
      </c>
      <c r="AC44" s="10"/>
      <c r="AD44" s="25">
        <f>L44+Z44+AB44</f>
        <v>4.0331018518518516E-2</v>
      </c>
      <c r="AE44" s="10"/>
      <c r="AF44"/>
      <c r="AG44"/>
      <c r="AI44"/>
      <c r="AK44"/>
      <c r="AL44"/>
      <c r="AM44"/>
      <c r="AN44"/>
      <c r="AO44"/>
      <c r="AP44" s="31"/>
    </row>
    <row r="45" spans="1:42">
      <c r="A45" s="10"/>
      <c r="B45" s="16">
        <v>41</v>
      </c>
      <c r="C45" s="16">
        <v>11</v>
      </c>
      <c r="D45" s="7">
        <v>46</v>
      </c>
      <c r="E45" s="7" t="s">
        <v>81</v>
      </c>
      <c r="F45" s="7" t="s">
        <v>27</v>
      </c>
      <c r="G45" s="7"/>
      <c r="H45" s="7" t="s">
        <v>129</v>
      </c>
      <c r="I45" s="15"/>
      <c r="J45" s="8">
        <v>4.8402777777777775E-3</v>
      </c>
      <c r="K45" s="8">
        <v>5.6701388888888878E-3</v>
      </c>
      <c r="L45" s="8">
        <f>K45+J45</f>
        <v>1.0510416666666664E-2</v>
      </c>
      <c r="M45" s="15"/>
      <c r="N45" s="8">
        <v>2.1689814814814814E-3</v>
      </c>
      <c r="O45" s="8">
        <v>2.4085648148148148E-3</v>
      </c>
      <c r="P45" s="8">
        <v>2.3159722222222223E-3</v>
      </c>
      <c r="Q45" s="8">
        <v>2.3807870370370367E-3</v>
      </c>
      <c r="R45" s="8">
        <v>2.3298611111111111E-3</v>
      </c>
      <c r="S45" s="8">
        <v>2.2719907407407407E-3</v>
      </c>
      <c r="T45" s="8">
        <v>2.3171296296296299E-3</v>
      </c>
      <c r="U45" s="8">
        <v>2.4305555555555556E-3</v>
      </c>
      <c r="V45" s="8">
        <v>2.3414351851851851E-3</v>
      </c>
      <c r="W45" s="8"/>
      <c r="X45" s="8">
        <v>3.5127314814814817E-3</v>
      </c>
      <c r="Y45" s="9"/>
      <c r="Z45" s="8">
        <f>N45+O45+P45+Q45+R45+S45+T45+U45+V45+X45</f>
        <v>2.4478009259259262E-2</v>
      </c>
      <c r="AA45" s="15"/>
      <c r="AB45" s="8">
        <v>5.5081018518518517E-3</v>
      </c>
      <c r="AC45" s="10"/>
      <c r="AD45" s="25">
        <f>L45+Z45+AB45</f>
        <v>4.0496527777777777E-2</v>
      </c>
      <c r="AF45"/>
      <c r="AG45"/>
      <c r="AI45"/>
      <c r="AK45"/>
      <c r="AL45"/>
      <c r="AM45"/>
      <c r="AN45"/>
      <c r="AO45"/>
      <c r="AP45" s="31"/>
    </row>
    <row r="46" spans="1:42">
      <c r="A46" s="10"/>
      <c r="B46" s="16">
        <v>42</v>
      </c>
      <c r="C46" s="16">
        <v>4</v>
      </c>
      <c r="D46" s="7">
        <v>5</v>
      </c>
      <c r="E46" s="7" t="s">
        <v>76</v>
      </c>
      <c r="F46" s="7" t="s">
        <v>25</v>
      </c>
      <c r="G46" s="7"/>
      <c r="H46" s="7"/>
      <c r="I46" s="14"/>
      <c r="J46" s="8">
        <v>5.5277777777777773E-3</v>
      </c>
      <c r="K46" s="8">
        <v>6.1192129629629643E-3</v>
      </c>
      <c r="L46" s="8">
        <f>K46+J46</f>
        <v>1.1646990740740742E-2</v>
      </c>
      <c r="M46" s="14"/>
      <c r="N46" s="8">
        <v>2.1840277777777778E-3</v>
      </c>
      <c r="O46" s="8">
        <v>2.3321759259259259E-3</v>
      </c>
      <c r="P46" s="8">
        <v>2.2025462962962966E-3</v>
      </c>
      <c r="Q46" s="8">
        <v>2.2164351851851854E-3</v>
      </c>
      <c r="R46" s="8">
        <v>2.2893518518518519E-3</v>
      </c>
      <c r="S46" s="8">
        <v>2.2500000000000003E-3</v>
      </c>
      <c r="T46" s="8">
        <v>2.259259259259259E-3</v>
      </c>
      <c r="U46" s="8">
        <v>2.236111111111111E-3</v>
      </c>
      <c r="V46" s="8">
        <v>2.2083333333333334E-3</v>
      </c>
      <c r="W46" s="8"/>
      <c r="X46" s="8">
        <v>3.0752314814814813E-3</v>
      </c>
      <c r="Y46" s="14"/>
      <c r="Z46" s="8">
        <f>N46+O46+P46+Q46+R46+S46+T46+U46+V46+X46</f>
        <v>2.3253472222222224E-2</v>
      </c>
      <c r="AA46" s="15"/>
      <c r="AB46" s="8">
        <v>5.8611111111111112E-3</v>
      </c>
      <c r="AC46" s="10"/>
      <c r="AD46" s="25">
        <f>L46+Z46+AB46</f>
        <v>4.0761574074074075E-2</v>
      </c>
      <c r="AF46"/>
      <c r="AG46"/>
      <c r="AI46"/>
      <c r="AK46"/>
      <c r="AL46"/>
      <c r="AM46"/>
      <c r="AN46"/>
      <c r="AO46"/>
      <c r="AP46" s="31"/>
    </row>
    <row r="47" spans="1:42">
      <c r="A47" s="10"/>
      <c r="B47" s="16">
        <v>43</v>
      </c>
      <c r="C47" s="16">
        <v>5</v>
      </c>
      <c r="D47" s="7">
        <v>72</v>
      </c>
      <c r="E47" s="7" t="s">
        <v>47</v>
      </c>
      <c r="F47" s="7" t="s">
        <v>25</v>
      </c>
      <c r="G47" s="7"/>
      <c r="H47" s="7"/>
      <c r="I47" s="14"/>
      <c r="J47" s="8">
        <v>5.1678240740740738E-3</v>
      </c>
      <c r="K47" s="8">
        <v>6.1006944444444442E-3</v>
      </c>
      <c r="L47" s="8">
        <f>K47+J47</f>
        <v>1.1268518518518518E-2</v>
      </c>
      <c r="M47" s="14"/>
      <c r="N47" s="8">
        <v>2.2928240740740743E-3</v>
      </c>
      <c r="O47" s="8">
        <v>2.3611111111111111E-3</v>
      </c>
      <c r="P47" s="8">
        <v>2.3321759259259259E-3</v>
      </c>
      <c r="Q47" s="8">
        <v>2.3148148148148151E-3</v>
      </c>
      <c r="R47" s="8">
        <v>2.3043981481481483E-3</v>
      </c>
      <c r="S47" s="8">
        <v>2.2395833333333334E-3</v>
      </c>
      <c r="T47" s="8">
        <v>2.2962962962962963E-3</v>
      </c>
      <c r="U47" s="8">
        <v>2.3472222222222223E-3</v>
      </c>
      <c r="V47" s="8">
        <v>2.3506944444444443E-3</v>
      </c>
      <c r="W47" s="8">
        <v>2.3564814814814815E-3</v>
      </c>
      <c r="X47" s="8">
        <v>3.1643518518518518E-3</v>
      </c>
      <c r="Y47" s="14"/>
      <c r="Z47" s="8">
        <f>N47+O47+P47+Q47+R47+S47+T47+U47+V47+X47+W47</f>
        <v>2.6359953703703701E-2</v>
      </c>
      <c r="AA47" s="15"/>
      <c r="AB47" s="8">
        <v>5.8402777777777776E-3</v>
      </c>
      <c r="AD47" s="25">
        <f>L47+Z47+X47</f>
        <v>4.0792824074074072E-2</v>
      </c>
      <c r="AF47"/>
      <c r="AG47"/>
      <c r="AI47"/>
      <c r="AK47"/>
      <c r="AL47"/>
      <c r="AM47"/>
      <c r="AN47"/>
      <c r="AO47"/>
      <c r="AP47" s="31"/>
    </row>
    <row r="48" spans="1:42">
      <c r="A48" s="10"/>
      <c r="B48" s="16">
        <v>44</v>
      </c>
      <c r="C48" s="16">
        <v>8</v>
      </c>
      <c r="D48" s="7">
        <v>10</v>
      </c>
      <c r="E48" s="7" t="s">
        <v>72</v>
      </c>
      <c r="F48" s="7" t="s">
        <v>29</v>
      </c>
      <c r="G48" s="7"/>
      <c r="H48" s="7" t="s">
        <v>115</v>
      </c>
      <c r="I48" s="14"/>
      <c r="J48" s="8">
        <v>5.7812499999999991E-3</v>
      </c>
      <c r="K48" s="8">
        <v>6.5057870370370382E-3</v>
      </c>
      <c r="L48" s="8">
        <f>K48+J48</f>
        <v>1.2287037037037037E-2</v>
      </c>
      <c r="M48" s="14"/>
      <c r="N48" s="8">
        <v>2.2962962962962963E-3</v>
      </c>
      <c r="O48" s="8">
        <v>2.2743055555555555E-3</v>
      </c>
      <c r="P48" s="8">
        <v>2.221064814814815E-3</v>
      </c>
      <c r="Q48" s="8">
        <v>2.2141203703703702E-3</v>
      </c>
      <c r="R48" s="8">
        <v>2.2650462962962963E-3</v>
      </c>
      <c r="S48" s="8">
        <v>2.2199074074074074E-3</v>
      </c>
      <c r="T48" s="8">
        <v>2.2719907407407407E-3</v>
      </c>
      <c r="U48" s="8">
        <v>2.2638888888888886E-3</v>
      </c>
      <c r="V48" s="8">
        <v>2.3101851851851851E-3</v>
      </c>
      <c r="W48" s="8"/>
      <c r="X48" s="8">
        <v>3.0023148148148149E-3</v>
      </c>
      <c r="Y48" s="14"/>
      <c r="Z48" s="8">
        <f>N48+O48+P48+Q48+R48+S48+T48+U48+V48+X48</f>
        <v>2.3339120370370371E-2</v>
      </c>
      <c r="AB48" s="8">
        <v>6.076388888888889E-3</v>
      </c>
      <c r="AD48" s="25">
        <f>L48+Z48+AB48</f>
        <v>4.1702546296296293E-2</v>
      </c>
      <c r="AE48" s="10"/>
      <c r="AF48"/>
      <c r="AG48"/>
      <c r="AI48"/>
      <c r="AK48"/>
      <c r="AL48"/>
      <c r="AM48"/>
      <c r="AN48"/>
      <c r="AO48"/>
      <c r="AP48" s="31"/>
    </row>
    <row r="49" spans="1:42">
      <c r="A49" s="10"/>
      <c r="B49" s="16">
        <v>45</v>
      </c>
      <c r="C49" s="16">
        <v>2</v>
      </c>
      <c r="D49" s="7">
        <v>69</v>
      </c>
      <c r="E49" s="7" t="s">
        <v>60</v>
      </c>
      <c r="F49" s="7" t="s">
        <v>28</v>
      </c>
      <c r="G49" s="7"/>
      <c r="H49" s="7"/>
      <c r="I49" s="10"/>
      <c r="J49" s="8">
        <v>4.9513888888888889E-3</v>
      </c>
      <c r="K49" s="8">
        <v>5.5891203703703702E-3</v>
      </c>
      <c r="L49" s="8">
        <f>K49+J49</f>
        <v>1.054050925925926E-2</v>
      </c>
      <c r="M49" s="10"/>
      <c r="N49" s="8">
        <v>2.673611111111111E-3</v>
      </c>
      <c r="O49" s="8">
        <v>2.6435185185185186E-3</v>
      </c>
      <c r="P49" s="8">
        <v>2.6053240740740741E-3</v>
      </c>
      <c r="Q49" s="8">
        <v>2.5868055555555557E-3</v>
      </c>
      <c r="R49" s="8">
        <v>2.6493055555555558E-3</v>
      </c>
      <c r="S49" s="8">
        <v>2.6759259259259258E-3</v>
      </c>
      <c r="T49" s="8">
        <v>2.515046296296296E-3</v>
      </c>
      <c r="U49" s="8">
        <v>2.4513888888888888E-3</v>
      </c>
      <c r="V49" s="8">
        <v>2.5590277777777777E-3</v>
      </c>
      <c r="W49" s="8"/>
      <c r="X49" s="8">
        <v>2.8541666666666667E-3</v>
      </c>
      <c r="Y49" s="15"/>
      <c r="Z49" s="8">
        <f>N49+O49+P49+Q49+R49+S49+T49+U49+V49+X49</f>
        <v>2.6214120370370374E-2</v>
      </c>
      <c r="AA49" s="10"/>
      <c r="AB49" s="8">
        <v>5.1817129629629635E-3</v>
      </c>
      <c r="AC49" s="10"/>
      <c r="AD49" s="25">
        <f>L49+Z49+AB49</f>
        <v>4.1936342592592601E-2</v>
      </c>
      <c r="AF49"/>
      <c r="AG49"/>
      <c r="AI49"/>
      <c r="AK49"/>
      <c r="AL49"/>
      <c r="AM49"/>
      <c r="AN49"/>
      <c r="AO49"/>
      <c r="AP49" s="31"/>
    </row>
    <row r="50" spans="1:42">
      <c r="A50" s="10"/>
      <c r="B50" s="16">
        <v>46</v>
      </c>
      <c r="C50" s="16">
        <v>3</v>
      </c>
      <c r="D50" s="7">
        <v>18</v>
      </c>
      <c r="E50" s="7" t="s">
        <v>44</v>
      </c>
      <c r="F50" s="7" t="s">
        <v>28</v>
      </c>
      <c r="G50" s="7"/>
      <c r="H50" s="7" t="s">
        <v>117</v>
      </c>
      <c r="I50" s="14"/>
      <c r="J50" s="8">
        <v>5.6967592592592591E-3</v>
      </c>
      <c r="K50" s="8">
        <v>6.5358796296296302E-3</v>
      </c>
      <c r="L50" s="8">
        <f>K50+J50</f>
        <v>1.223263888888889E-2</v>
      </c>
      <c r="M50" s="14"/>
      <c r="N50" s="8">
        <v>2.3483796296296295E-3</v>
      </c>
      <c r="O50" s="8">
        <v>2.2928240740740743E-3</v>
      </c>
      <c r="P50" s="8">
        <v>2.2118055555555558E-3</v>
      </c>
      <c r="Q50" s="8">
        <v>2.3055555555555555E-3</v>
      </c>
      <c r="R50" s="8">
        <v>2.3287037037037039E-3</v>
      </c>
      <c r="S50" s="8">
        <v>2.3391203703703703E-3</v>
      </c>
      <c r="T50" s="8">
        <v>2.3275462962962963E-3</v>
      </c>
      <c r="U50" s="8">
        <v>2.3761574074074076E-3</v>
      </c>
      <c r="V50" s="8">
        <v>2.3761574074074076E-3</v>
      </c>
      <c r="W50" s="8"/>
      <c r="X50" s="8">
        <v>3.0694444444444445E-3</v>
      </c>
      <c r="Y50" s="14"/>
      <c r="Z50" s="8">
        <f>N50+O50+P50+Q50+R50+S50+T50+U50+V50+X50</f>
        <v>2.3975694444444445E-2</v>
      </c>
      <c r="AA50" s="15"/>
      <c r="AB50" s="8">
        <v>6.2442129629629627E-3</v>
      </c>
      <c r="AD50" s="25">
        <f>L50+Z50+AB50</f>
        <v>4.2452546296296301E-2</v>
      </c>
      <c r="AF50"/>
      <c r="AG50"/>
      <c r="AI50"/>
      <c r="AK50"/>
      <c r="AL50"/>
      <c r="AM50"/>
      <c r="AN50"/>
      <c r="AO50"/>
      <c r="AP50" s="31"/>
    </row>
    <row r="51" spans="1:42">
      <c r="A51" s="10"/>
      <c r="B51" s="16">
        <v>47</v>
      </c>
      <c r="C51" s="16">
        <v>9</v>
      </c>
      <c r="D51" s="7">
        <v>9</v>
      </c>
      <c r="E51" s="7" t="s">
        <v>32</v>
      </c>
      <c r="F51" s="7" t="s">
        <v>29</v>
      </c>
      <c r="G51" s="7"/>
      <c r="H51" s="7"/>
      <c r="J51" s="8">
        <v>5.4062500000000005E-3</v>
      </c>
      <c r="K51" s="8">
        <v>6.4155092592592597E-3</v>
      </c>
      <c r="L51" s="8">
        <f>K51+J51</f>
        <v>1.1821759259259261E-2</v>
      </c>
      <c r="N51" s="8">
        <v>2.445601851851852E-3</v>
      </c>
      <c r="O51" s="8">
        <v>2.4212962962962964E-3</v>
      </c>
      <c r="P51" s="8">
        <v>2.4085648148148148E-3</v>
      </c>
      <c r="Q51" s="8">
        <v>2.3958333333333336E-3</v>
      </c>
      <c r="R51" s="8">
        <v>2.4282407407407408E-3</v>
      </c>
      <c r="S51" s="8">
        <v>2.4664351851851852E-3</v>
      </c>
      <c r="T51" s="8">
        <v>2.4351851851851852E-3</v>
      </c>
      <c r="U51" s="8">
        <v>2.5092592592592593E-3</v>
      </c>
      <c r="V51" s="8">
        <v>2.4965277777777776E-3</v>
      </c>
      <c r="W51" s="8"/>
      <c r="X51" s="8">
        <v>2.9282407407407412E-3</v>
      </c>
      <c r="Z51" s="8">
        <f>N51+O51+P51+Q51+R51+S51+T51+U51+V51+X51</f>
        <v>2.4935185185185189E-2</v>
      </c>
      <c r="AB51" s="8">
        <v>5.9814814814814809E-3</v>
      </c>
      <c r="AD51" s="25">
        <f>L51+Z51+AB51</f>
        <v>4.2738425925925937E-2</v>
      </c>
      <c r="AF51"/>
      <c r="AG51"/>
      <c r="AI51"/>
      <c r="AK51"/>
      <c r="AL51"/>
      <c r="AM51"/>
      <c r="AN51"/>
      <c r="AO51"/>
      <c r="AP51" s="31"/>
    </row>
    <row r="52" spans="1:42">
      <c r="A52" s="10"/>
      <c r="B52" s="16">
        <v>48</v>
      </c>
      <c r="C52" s="16">
        <v>6</v>
      </c>
      <c r="D52" s="7">
        <v>31</v>
      </c>
      <c r="E52" s="7" t="s">
        <v>77</v>
      </c>
      <c r="F52" s="7" t="s">
        <v>25</v>
      </c>
      <c r="G52" s="7"/>
      <c r="H52" s="7"/>
      <c r="I52" s="14"/>
      <c r="J52" s="8">
        <v>5.0474537037037042E-3</v>
      </c>
      <c r="K52" s="8">
        <v>6.572916666666667E-3</v>
      </c>
      <c r="L52" s="8">
        <f>K52+J52</f>
        <v>1.1620370370370371E-2</v>
      </c>
      <c r="M52" s="14"/>
      <c r="N52" s="8">
        <v>2.480324074074074E-3</v>
      </c>
      <c r="O52" s="8">
        <v>2.6759259259259258E-3</v>
      </c>
      <c r="P52" s="8">
        <v>2.6342592592592594E-3</v>
      </c>
      <c r="Q52" s="8">
        <v>2.5833333333333337E-3</v>
      </c>
      <c r="R52" s="8">
        <v>2.5543981481481481E-3</v>
      </c>
      <c r="S52" s="8">
        <v>2.5127314814814812E-3</v>
      </c>
      <c r="T52" s="8">
        <v>2.5034722222222225E-3</v>
      </c>
      <c r="U52" s="8">
        <v>2.4745370370370372E-3</v>
      </c>
      <c r="V52" s="8">
        <v>2.5370370370370369E-3</v>
      </c>
      <c r="W52" s="8"/>
      <c r="X52" s="8">
        <v>3.615740740740741E-3</v>
      </c>
      <c r="Y52" s="14"/>
      <c r="Z52" s="8">
        <f>N52+O52+P52+Q52+R52+S52+T52+U52+V52+X52</f>
        <v>2.657175925925926E-2</v>
      </c>
      <c r="AA52" s="15"/>
      <c r="AB52" s="8">
        <v>5.5046296296296301E-3</v>
      </c>
      <c r="AC52" s="10"/>
      <c r="AD52" s="25">
        <f>L52+Z52+AB52</f>
        <v>4.3696759259259262E-2</v>
      </c>
      <c r="AF52"/>
      <c r="AG52"/>
      <c r="AI52"/>
      <c r="AK52"/>
      <c r="AL52"/>
      <c r="AM52"/>
      <c r="AN52"/>
      <c r="AO52"/>
      <c r="AP52" s="31"/>
    </row>
    <row r="53" spans="1:42">
      <c r="A53" s="10"/>
      <c r="B53" s="16">
        <v>49</v>
      </c>
      <c r="C53" s="16">
        <v>12</v>
      </c>
      <c r="D53" s="7">
        <v>64</v>
      </c>
      <c r="E53" s="7" t="s">
        <v>82</v>
      </c>
      <c r="F53" s="7" t="s">
        <v>27</v>
      </c>
      <c r="G53" s="7" t="s">
        <v>110</v>
      </c>
      <c r="H53" s="7"/>
      <c r="I53" s="14"/>
      <c r="J53" s="8">
        <v>5.5844907407407406E-3</v>
      </c>
      <c r="K53" s="8">
        <v>6.3576388888888884E-3</v>
      </c>
      <c r="L53" s="8">
        <f>K53+J53</f>
        <v>1.1942129629629629E-2</v>
      </c>
      <c r="M53" s="14"/>
      <c r="N53" s="8">
        <v>2.4386574074074072E-3</v>
      </c>
      <c r="O53" s="8">
        <v>2.5243055555555552E-3</v>
      </c>
      <c r="P53" s="8">
        <v>2.5023148148148149E-3</v>
      </c>
      <c r="Q53" s="8">
        <v>2.5000000000000001E-3</v>
      </c>
      <c r="R53" s="8">
        <v>2.4930555555555552E-3</v>
      </c>
      <c r="S53" s="8">
        <v>2.5405092592592593E-3</v>
      </c>
      <c r="T53" s="8">
        <v>2.5590277777777777E-3</v>
      </c>
      <c r="U53" s="8">
        <v>2.5486111111111113E-3</v>
      </c>
      <c r="V53" s="8">
        <v>2.6435185185185186E-3</v>
      </c>
      <c r="W53" s="8"/>
      <c r="X53" s="8">
        <v>3.1712962962962958E-3</v>
      </c>
      <c r="Y53" s="14"/>
      <c r="Z53" s="8">
        <f>N53+O53+P53+Q53+R53+S53+T53+U53+V53+X53</f>
        <v>2.5921296296296296E-2</v>
      </c>
      <c r="AA53" s="10"/>
      <c r="AB53" s="8">
        <v>5.8703703703703704E-3</v>
      </c>
      <c r="AC53" s="10"/>
      <c r="AD53" s="25">
        <f>L53+Z53+AB53</f>
        <v>4.3733796296296298E-2</v>
      </c>
      <c r="AF53"/>
      <c r="AG53"/>
      <c r="AI53"/>
      <c r="AK53"/>
      <c r="AL53"/>
      <c r="AM53"/>
      <c r="AN53"/>
      <c r="AO53"/>
      <c r="AP53" s="31"/>
    </row>
    <row r="54" spans="1:42">
      <c r="A54" s="10"/>
      <c r="B54" s="16">
        <v>50</v>
      </c>
      <c r="C54" s="16">
        <v>20</v>
      </c>
      <c r="D54" s="7">
        <v>12</v>
      </c>
      <c r="E54" s="7" t="s">
        <v>88</v>
      </c>
      <c r="F54" s="7" t="s">
        <v>26</v>
      </c>
      <c r="G54" s="7"/>
      <c r="H54" s="7"/>
      <c r="I54" s="14"/>
      <c r="J54" s="8">
        <v>5.7951388888888887E-3</v>
      </c>
      <c r="K54" s="8">
        <v>7.0347222222222226E-3</v>
      </c>
      <c r="L54" s="8">
        <f>K54+J54</f>
        <v>1.2829861111111111E-2</v>
      </c>
      <c r="M54" s="14"/>
      <c r="N54" s="8">
        <v>2.3310185185185183E-3</v>
      </c>
      <c r="O54" s="8">
        <v>2.4513888888888888E-3</v>
      </c>
      <c r="P54" s="8">
        <v>2.3773148148148147E-3</v>
      </c>
      <c r="Q54" s="8">
        <v>2.3993055555555556E-3</v>
      </c>
      <c r="R54" s="8">
        <v>2.3402777777777779E-3</v>
      </c>
      <c r="S54" s="8">
        <v>2.4247685185185184E-3</v>
      </c>
      <c r="T54" s="8">
        <v>2.4108796296296296E-3</v>
      </c>
      <c r="U54" s="8">
        <v>2.3923611111111112E-3</v>
      </c>
      <c r="V54" s="8">
        <v>2.3553240740740739E-3</v>
      </c>
      <c r="W54" s="8"/>
      <c r="X54" s="8">
        <v>3.607638888888889E-3</v>
      </c>
      <c r="Y54" s="14"/>
      <c r="Z54" s="8">
        <f>N54+O54+P54+Q54+R54+S54+T54+U54+V54+X54</f>
        <v>2.5090277777777781E-2</v>
      </c>
      <c r="AB54" s="8">
        <v>6.649305555555555E-3</v>
      </c>
      <c r="AC54" s="10"/>
      <c r="AD54" s="25">
        <f>L54+Z54+AB54</f>
        <v>4.4569444444444446E-2</v>
      </c>
      <c r="AF54"/>
      <c r="AG54"/>
      <c r="AI54"/>
      <c r="AK54"/>
      <c r="AL54"/>
      <c r="AM54"/>
      <c r="AN54"/>
      <c r="AO54"/>
      <c r="AP54" s="31"/>
    </row>
    <row r="55" spans="1:42">
      <c r="A55" s="10"/>
      <c r="B55" s="16">
        <v>51</v>
      </c>
      <c r="C55" s="16">
        <v>7</v>
      </c>
      <c r="D55" s="7">
        <v>29</v>
      </c>
      <c r="E55" s="7" t="s">
        <v>80</v>
      </c>
      <c r="F55" s="7" t="s">
        <v>25</v>
      </c>
      <c r="G55" s="7"/>
      <c r="H55" s="7"/>
      <c r="I55" s="14"/>
      <c r="J55" s="8">
        <v>5.4907407407407405E-3</v>
      </c>
      <c r="K55" s="8">
        <v>6.0069444444444441E-3</v>
      </c>
      <c r="L55" s="8">
        <f>K55+J55</f>
        <v>1.1497685185185184E-2</v>
      </c>
      <c r="M55" s="14"/>
      <c r="N55" s="8">
        <v>2.7129629629629626E-3</v>
      </c>
      <c r="O55" s="8">
        <v>2.7233796296296298E-3</v>
      </c>
      <c r="P55" s="8">
        <v>2.7083333333333334E-3</v>
      </c>
      <c r="Q55" s="8">
        <v>2.716435185185185E-3</v>
      </c>
      <c r="R55" s="8">
        <v>2.7141203703703702E-3</v>
      </c>
      <c r="S55" s="8">
        <v>2.7465277777777779E-3</v>
      </c>
      <c r="T55" s="8">
        <v>2.7280092592592594E-3</v>
      </c>
      <c r="U55" s="8">
        <v>2.7928240740740739E-3</v>
      </c>
      <c r="V55" s="8">
        <v>2.7789351851851851E-3</v>
      </c>
      <c r="W55" s="8"/>
      <c r="X55" s="8">
        <v>3.1203703703703701E-3</v>
      </c>
      <c r="Y55" s="14"/>
      <c r="Z55" s="8">
        <f>N55+O55+P55+Q55+R55+S55+T55+U55+V55+X55</f>
        <v>2.7741898148148147E-2</v>
      </c>
      <c r="AA55" s="15"/>
      <c r="AB55" s="8">
        <v>5.8124999999999991E-3</v>
      </c>
      <c r="AD55" s="25">
        <f>L55+Z55+AB55</f>
        <v>4.5052083333333326E-2</v>
      </c>
      <c r="AF55"/>
      <c r="AG55"/>
      <c r="AI55"/>
      <c r="AK55"/>
      <c r="AL55"/>
      <c r="AM55"/>
      <c r="AN55"/>
      <c r="AO55"/>
      <c r="AP55" s="31"/>
    </row>
    <row r="56" spans="1:42">
      <c r="A56" s="10"/>
      <c r="B56" s="16">
        <v>52</v>
      </c>
      <c r="C56" s="16">
        <v>21</v>
      </c>
      <c r="D56" s="7">
        <v>16</v>
      </c>
      <c r="E56" s="7" t="s">
        <v>64</v>
      </c>
      <c r="F56" s="7" t="s">
        <v>26</v>
      </c>
      <c r="G56" s="7"/>
      <c r="H56" s="7"/>
      <c r="J56" s="8">
        <v>5.6377314814814823E-3</v>
      </c>
      <c r="K56" s="8">
        <v>7.309027777777778E-3</v>
      </c>
      <c r="L56" s="8">
        <f>K56+J56</f>
        <v>1.294675925925926E-2</v>
      </c>
      <c r="N56" s="8">
        <v>4.1863425925925931E-3</v>
      </c>
      <c r="O56" s="8">
        <v>2.4988425925925924E-3</v>
      </c>
      <c r="P56" s="8">
        <v>2.4039351851851856E-3</v>
      </c>
      <c r="Q56" s="8">
        <v>2.3969907407407408E-3</v>
      </c>
      <c r="R56" s="8">
        <v>2.40625E-3</v>
      </c>
      <c r="S56" s="8">
        <v>2.5046296296296297E-3</v>
      </c>
      <c r="T56" s="8">
        <v>2.5057870370370368E-3</v>
      </c>
      <c r="U56" s="8">
        <v>2.5509259259259257E-3</v>
      </c>
      <c r="V56" s="8">
        <v>2.5057870370370368E-3</v>
      </c>
      <c r="W56" s="8"/>
      <c r="X56" s="8">
        <v>3.0960648148148149E-3</v>
      </c>
      <c r="Z56" s="8">
        <f>N56+O56+P56+Q56+R56+S56+T56+U56+V56+X56</f>
        <v>2.7055555555555555E-2</v>
      </c>
      <c r="AB56" s="8">
        <v>6.6238425925925935E-3</v>
      </c>
      <c r="AD56" s="25">
        <f>L56+Z56+AB56</f>
        <v>4.6626157407407408E-2</v>
      </c>
      <c r="AF56"/>
      <c r="AG56"/>
      <c r="AI56"/>
      <c r="AK56"/>
      <c r="AL56"/>
      <c r="AM56"/>
      <c r="AN56"/>
      <c r="AO56"/>
      <c r="AP56" s="31"/>
    </row>
    <row r="57" spans="1:42">
      <c r="A57" s="10"/>
      <c r="B57" s="16">
        <v>53</v>
      </c>
      <c r="C57" s="16">
        <v>8</v>
      </c>
      <c r="D57" s="7">
        <v>4</v>
      </c>
      <c r="E57" s="7" t="s">
        <v>66</v>
      </c>
      <c r="F57" s="7" t="s">
        <v>25</v>
      </c>
      <c r="G57" s="7"/>
      <c r="H57" s="7" t="s">
        <v>113</v>
      </c>
      <c r="I57" s="14"/>
      <c r="J57" s="8">
        <v>6.2164351851851851E-3</v>
      </c>
      <c r="K57" s="8">
        <v>7.4085648148148149E-3</v>
      </c>
      <c r="L57" s="8">
        <f>K57+J57</f>
        <v>1.3625E-2</v>
      </c>
      <c r="M57" s="14"/>
      <c r="N57" s="8">
        <v>2.5879629629629629E-3</v>
      </c>
      <c r="O57" s="8">
        <v>2.460648148148148E-3</v>
      </c>
      <c r="P57" s="8">
        <v>2.538194444444444E-3</v>
      </c>
      <c r="Q57" s="8">
        <v>2.5706018518518521E-3</v>
      </c>
      <c r="R57" s="8">
        <v>2.5104166666666669E-3</v>
      </c>
      <c r="S57" s="8">
        <v>2.5439814814814813E-3</v>
      </c>
      <c r="T57" s="8">
        <v>2.5405092592592593E-3</v>
      </c>
      <c r="U57" s="8">
        <v>2.5081018518518521E-3</v>
      </c>
      <c r="V57" s="8">
        <v>2.5439814814814813E-3</v>
      </c>
      <c r="W57" s="8"/>
      <c r="X57" s="8">
        <v>3.2673611111111111E-3</v>
      </c>
      <c r="Y57" s="10"/>
      <c r="Z57" s="8">
        <f>N57+O57+P57+Q57+R57+S57+T57+U57+V57+X57</f>
        <v>2.6071759259259256E-2</v>
      </c>
      <c r="AA57" s="15"/>
      <c r="AB57" s="8">
        <v>7.0879629629629634E-3</v>
      </c>
      <c r="AD57" s="25">
        <f>L57+Z57+AB57</f>
        <v>4.6784722222222221E-2</v>
      </c>
      <c r="AF57"/>
      <c r="AG57"/>
      <c r="AI57"/>
      <c r="AK57"/>
      <c r="AL57"/>
      <c r="AM57"/>
      <c r="AN57"/>
      <c r="AO57"/>
      <c r="AP57" s="31"/>
    </row>
    <row r="58" spans="1:42">
      <c r="A58" s="10"/>
      <c r="B58" s="16">
        <v>54</v>
      </c>
      <c r="C58" s="16">
        <v>22</v>
      </c>
      <c r="D58" s="7">
        <v>19</v>
      </c>
      <c r="E58" s="7" t="s">
        <v>86</v>
      </c>
      <c r="F58" s="7" t="s">
        <v>26</v>
      </c>
      <c r="G58" s="7"/>
      <c r="H58" s="7"/>
      <c r="I58" s="14"/>
      <c r="J58" s="8">
        <v>5.4756944444444436E-3</v>
      </c>
      <c r="K58" s="8">
        <v>6.2812499999999995E-3</v>
      </c>
      <c r="L58" s="8">
        <f>K58+J58</f>
        <v>1.1756944444444443E-2</v>
      </c>
      <c r="M58" s="14"/>
      <c r="N58" s="8">
        <v>2.6967592592592594E-3</v>
      </c>
      <c r="O58" s="8">
        <v>2.8472222222222219E-3</v>
      </c>
      <c r="P58" s="8">
        <v>2.8657407407407412E-3</v>
      </c>
      <c r="Q58" s="8">
        <v>2.9050925925925928E-3</v>
      </c>
      <c r="R58" s="8">
        <v>2.9166666666666668E-3</v>
      </c>
      <c r="S58" s="8">
        <v>2.9293981481481484E-3</v>
      </c>
      <c r="T58" s="8">
        <v>2.8321759259259259E-3</v>
      </c>
      <c r="U58" s="8">
        <v>2.8634259259259255E-3</v>
      </c>
      <c r="V58" s="8">
        <v>2.9074074074074072E-3</v>
      </c>
      <c r="W58" s="8"/>
      <c r="X58" s="8">
        <v>3.4166666666666668E-3</v>
      </c>
      <c r="Y58" s="14"/>
      <c r="Z58" s="8">
        <f>N58+O58+P58+Q58+R58+S58+T58+U58+V58+X58</f>
        <v>2.9180555555555557E-2</v>
      </c>
      <c r="AA58" s="15"/>
      <c r="AB58" s="8">
        <v>6.1180555555555563E-3</v>
      </c>
      <c r="AC58" s="10"/>
      <c r="AD58" s="25">
        <f>L58+Z58+AB58</f>
        <v>4.7055555555555559E-2</v>
      </c>
      <c r="AF58"/>
      <c r="AG58"/>
      <c r="AI58"/>
      <c r="AK58"/>
      <c r="AL58"/>
      <c r="AM58"/>
      <c r="AN58"/>
      <c r="AO58"/>
      <c r="AP58" s="31"/>
    </row>
    <row r="59" spans="1:42">
      <c r="A59" s="10"/>
      <c r="B59" s="16">
        <v>55</v>
      </c>
      <c r="C59" s="16">
        <v>13</v>
      </c>
      <c r="D59" s="7">
        <v>36</v>
      </c>
      <c r="E59" s="7" t="s">
        <v>46</v>
      </c>
      <c r="F59" s="7" t="s">
        <v>27</v>
      </c>
      <c r="G59" s="7"/>
      <c r="H59" s="7"/>
      <c r="I59" s="14"/>
      <c r="J59" s="8">
        <v>5.6018518518518518E-3</v>
      </c>
      <c r="K59" s="8">
        <v>7.9016203703703696E-3</v>
      </c>
      <c r="L59" s="8">
        <f>K59+J59</f>
        <v>1.3503472222222222E-2</v>
      </c>
      <c r="M59" s="14"/>
      <c r="N59" s="8">
        <v>2.6759259259259258E-3</v>
      </c>
      <c r="O59" s="8">
        <v>2.6550925925925926E-3</v>
      </c>
      <c r="P59" s="8">
        <v>2.6562500000000002E-3</v>
      </c>
      <c r="Q59" s="8">
        <v>2.7650462962962963E-3</v>
      </c>
      <c r="R59" s="8">
        <v>2.7453703703703702E-3</v>
      </c>
      <c r="S59" s="8">
        <v>2.7106481481481482E-3</v>
      </c>
      <c r="T59" s="8">
        <v>2.7800925925925923E-3</v>
      </c>
      <c r="U59" s="8">
        <v>2.7650462962962963E-3</v>
      </c>
      <c r="V59" s="8">
        <v>2.7627314814814819E-3</v>
      </c>
      <c r="W59" s="7"/>
      <c r="X59" s="8">
        <v>3.351851851851852E-3</v>
      </c>
      <c r="Y59" s="14"/>
      <c r="Z59" s="8">
        <f>N59+O59+P59+Q59+R59+S59+T59+U59+V59+X59</f>
        <v>2.7868055555555556E-2</v>
      </c>
      <c r="AA59" s="15"/>
      <c r="AB59" s="8">
        <v>5.8784722222222224E-3</v>
      </c>
      <c r="AD59" s="25">
        <f>L59+Z59+AB59</f>
        <v>4.725E-2</v>
      </c>
      <c r="AF59"/>
      <c r="AG59"/>
      <c r="AI59"/>
      <c r="AK59"/>
      <c r="AL59"/>
      <c r="AM59"/>
      <c r="AN59"/>
      <c r="AO59"/>
      <c r="AP59" s="31"/>
    </row>
    <row r="60" spans="1:42">
      <c r="A60" s="10"/>
      <c r="B60" s="16">
        <v>56</v>
      </c>
      <c r="C60" s="16">
        <v>14</v>
      </c>
      <c r="D60" s="7">
        <v>42</v>
      </c>
      <c r="E60" s="7" t="s">
        <v>71</v>
      </c>
      <c r="F60" s="7" t="s">
        <v>27</v>
      </c>
      <c r="G60" s="7"/>
      <c r="H60" s="7"/>
      <c r="I60" s="10"/>
      <c r="J60" s="8">
        <v>5.5532407407407405E-3</v>
      </c>
      <c r="K60" s="8">
        <v>7.4131944444444445E-3</v>
      </c>
      <c r="L60" s="8">
        <f>K60+J60</f>
        <v>1.2966435185185185E-2</v>
      </c>
      <c r="M60" s="9"/>
      <c r="N60" s="8">
        <v>2.8645833333333336E-3</v>
      </c>
      <c r="O60" s="8">
        <v>2.8599537037037035E-3</v>
      </c>
      <c r="P60" s="8">
        <v>2.8680555555555555E-3</v>
      </c>
      <c r="Q60" s="8">
        <v>2.8472222222222219E-3</v>
      </c>
      <c r="R60" s="8">
        <v>2.8993055555555556E-3</v>
      </c>
      <c r="S60" s="8">
        <v>2.8854166666666668E-3</v>
      </c>
      <c r="T60" s="8">
        <v>2.9212962962962964E-3</v>
      </c>
      <c r="U60" s="8">
        <v>2.9930555555555557E-3</v>
      </c>
      <c r="V60" s="8">
        <v>2.9409722222222229E-3</v>
      </c>
      <c r="W60" s="8"/>
      <c r="X60" s="8">
        <v>3.5497685185185181E-3</v>
      </c>
      <c r="Y60" s="15"/>
      <c r="Z60" s="8">
        <f>N60+O60+P60+Q60+R60+S60+T60+U60+V60+X60</f>
        <v>2.9629629629629631E-2</v>
      </c>
      <c r="AA60" s="9"/>
      <c r="AB60" s="8">
        <v>7.3113425925925915E-3</v>
      </c>
      <c r="AC60" s="15"/>
      <c r="AD60" s="25">
        <f>L60+Z60+AB60</f>
        <v>4.9907407407407407E-2</v>
      </c>
      <c r="AF60" s="34"/>
      <c r="AG60"/>
      <c r="AI60"/>
      <c r="AK60"/>
      <c r="AL60"/>
      <c r="AM60"/>
      <c r="AN60"/>
      <c r="AO60"/>
      <c r="AP60" s="31"/>
    </row>
    <row r="61" spans="1:42">
      <c r="A61" s="10"/>
      <c r="B61" s="16">
        <v>57</v>
      </c>
      <c r="C61" s="16">
        <v>9</v>
      </c>
      <c r="D61" s="7">
        <v>58</v>
      </c>
      <c r="E61" s="7" t="s">
        <v>63</v>
      </c>
      <c r="F61" s="7" t="s">
        <v>25</v>
      </c>
      <c r="G61" s="7"/>
      <c r="H61" s="7"/>
      <c r="J61" s="8">
        <v>6.2523148148148147E-3</v>
      </c>
      <c r="K61" s="8">
        <v>7.4490740740740741E-3</v>
      </c>
      <c r="L61" s="8">
        <f>K61+J61</f>
        <v>1.3701388888888888E-2</v>
      </c>
      <c r="N61" s="8">
        <v>2.8877314814814811E-3</v>
      </c>
      <c r="O61" s="8">
        <v>3.0428240740740741E-3</v>
      </c>
      <c r="P61" s="8">
        <v>3.0601851851851849E-3</v>
      </c>
      <c r="Q61" s="8">
        <v>3.1111111111111114E-3</v>
      </c>
      <c r="R61" s="8">
        <v>3.0405092592592589E-3</v>
      </c>
      <c r="S61" s="8">
        <v>3.1018518518518522E-3</v>
      </c>
      <c r="T61" s="8">
        <v>3.0740740740740741E-3</v>
      </c>
      <c r="U61" s="8">
        <v>3.1111111111111114E-3</v>
      </c>
      <c r="V61" s="8">
        <v>3.1365740740740742E-3</v>
      </c>
      <c r="W61" s="8"/>
      <c r="X61" s="8">
        <v>3.6342592592592594E-3</v>
      </c>
      <c r="Z61" s="8">
        <f>N61+O61+P61+Q61+R61+S61+T61+U61+V61+X61</f>
        <v>3.1200231481481478E-2</v>
      </c>
      <c r="AB61" s="8">
        <v>6.9282407407407409E-3</v>
      </c>
      <c r="AD61" s="25">
        <f>L61+Z61+AB61</f>
        <v>5.1829861111111104E-2</v>
      </c>
      <c r="AF61"/>
      <c r="AG61"/>
      <c r="AI61"/>
      <c r="AK61"/>
      <c r="AL61"/>
      <c r="AM61"/>
      <c r="AN61"/>
      <c r="AO61"/>
      <c r="AP61" s="31"/>
    </row>
    <row r="62" spans="1:42">
      <c r="A62" s="10"/>
      <c r="B62" s="16">
        <v>58</v>
      </c>
      <c r="C62" s="16">
        <v>4</v>
      </c>
      <c r="D62" s="7">
        <v>35</v>
      </c>
      <c r="E62" s="7" t="s">
        <v>73</v>
      </c>
      <c r="F62" s="7" t="s">
        <v>28</v>
      </c>
      <c r="G62" s="7" t="s">
        <v>97</v>
      </c>
      <c r="H62" s="7" t="s">
        <v>124</v>
      </c>
      <c r="I62" s="10"/>
      <c r="J62" s="8">
        <v>7.658564814814816E-3</v>
      </c>
      <c r="K62" s="8">
        <v>9.8379629629629633E-3</v>
      </c>
      <c r="L62" s="8">
        <f>K62+J62</f>
        <v>1.7496527777777778E-2</v>
      </c>
      <c r="M62" s="10"/>
      <c r="N62" s="8">
        <v>2.4965277777777776E-3</v>
      </c>
      <c r="O62" s="8">
        <v>2.6192129629629625E-3</v>
      </c>
      <c r="P62" s="8">
        <v>2.736111111111111E-3</v>
      </c>
      <c r="Q62" s="8">
        <v>2.7326388888888891E-3</v>
      </c>
      <c r="R62" s="8">
        <v>2.6678240740740742E-3</v>
      </c>
      <c r="S62" s="8">
        <v>2.701388888888889E-3</v>
      </c>
      <c r="T62" s="8">
        <v>2.8634259259259255E-3</v>
      </c>
      <c r="U62" s="8">
        <v>2.8078703703703703E-3</v>
      </c>
      <c r="V62" s="8">
        <v>2.7106481481481482E-3</v>
      </c>
      <c r="W62" s="8"/>
      <c r="X62" s="8">
        <v>4.0555555555555553E-3</v>
      </c>
      <c r="Y62" s="15"/>
      <c r="Z62" s="8">
        <f>N62+O62+P62+Q62+R62+S62+T62+U62+V62+X62</f>
        <v>2.8391203703703703E-2</v>
      </c>
      <c r="AA62" s="10"/>
      <c r="AB62" s="8">
        <v>8.4768518518518517E-3</v>
      </c>
      <c r="AC62" s="10"/>
      <c r="AD62" s="25">
        <f>L62+Z62+AB62</f>
        <v>5.4364583333333334E-2</v>
      </c>
      <c r="AF62"/>
      <c r="AG62"/>
      <c r="AI62"/>
      <c r="AK62"/>
      <c r="AL62"/>
      <c r="AM62"/>
      <c r="AN62"/>
      <c r="AO62"/>
      <c r="AP62" s="31"/>
    </row>
    <row r="63" spans="1:42">
      <c r="A63" s="10"/>
      <c r="B63" s="16">
        <v>59</v>
      </c>
      <c r="C63" s="16">
        <v>23</v>
      </c>
      <c r="D63" s="7">
        <v>2</v>
      </c>
      <c r="E63" s="7" t="s">
        <v>61</v>
      </c>
      <c r="F63" s="7" t="s">
        <v>26</v>
      </c>
      <c r="G63" s="7" t="s">
        <v>94</v>
      </c>
      <c r="H63" s="7"/>
      <c r="I63" s="15"/>
      <c r="J63" s="8">
        <v>4.3217592592592596E-3</v>
      </c>
      <c r="K63" s="8">
        <v>5.4189814814814821E-3</v>
      </c>
      <c r="L63" s="8">
        <f>K63+J63</f>
        <v>9.7407407407407408E-3</v>
      </c>
      <c r="M63" s="15"/>
      <c r="N63" s="8">
        <v>1.9548611111111112E-3</v>
      </c>
      <c r="O63" s="8">
        <v>1.972222222222222E-3</v>
      </c>
      <c r="P63" s="8">
        <v>2.0567129629629629E-3</v>
      </c>
      <c r="Q63" s="8">
        <v>2.0046296296296296E-3</v>
      </c>
      <c r="R63" s="8">
        <v>2.0601851851851853E-3</v>
      </c>
      <c r="S63" s="8">
        <v>2.0219907407407404E-3</v>
      </c>
      <c r="T63" s="8">
        <v>2.0613425925925925E-3</v>
      </c>
      <c r="U63" s="8">
        <v>2.1365740740740742E-3</v>
      </c>
      <c r="V63" s="7" t="s">
        <v>92</v>
      </c>
      <c r="W63" s="8"/>
      <c r="X63" s="8">
        <v>2.9363425925925928E-3</v>
      </c>
      <c r="Y63" s="10"/>
      <c r="Z63" s="8">
        <f>N63+O63+P63+Q63+R63+S63+T63+U63+X63</f>
        <v>1.920486111111111E-2</v>
      </c>
      <c r="AA63" s="10"/>
      <c r="AB63" s="8">
        <v>4.9189814814814816E-3</v>
      </c>
      <c r="AC63" s="10"/>
      <c r="AD63" s="25">
        <f>L63+Z63+AB63</f>
        <v>3.386458333333333E-2</v>
      </c>
      <c r="AE63" s="10" t="s">
        <v>138</v>
      </c>
      <c r="AF63">
        <v>1</v>
      </c>
      <c r="AG63" t="s">
        <v>140</v>
      </c>
      <c r="AI63"/>
      <c r="AK63"/>
      <c r="AL63"/>
      <c r="AM63"/>
      <c r="AN63"/>
      <c r="AO63"/>
      <c r="AP63" s="31"/>
    </row>
    <row r="64" spans="1:42">
      <c r="A64" s="10"/>
      <c r="B64" s="16">
        <v>60</v>
      </c>
      <c r="C64" s="16">
        <v>15</v>
      </c>
      <c r="D64" s="7">
        <v>1</v>
      </c>
      <c r="E64" s="7" t="s">
        <v>41</v>
      </c>
      <c r="F64" s="7" t="s">
        <v>27</v>
      </c>
      <c r="G64" s="7"/>
      <c r="H64" s="7" t="s">
        <v>111</v>
      </c>
      <c r="I64" s="15"/>
      <c r="J64" s="8">
        <v>9.555555555555555E-3</v>
      </c>
      <c r="K64" s="8">
        <v>1.0806712962962962E-2</v>
      </c>
      <c r="L64" s="8">
        <f>K64+J64</f>
        <v>2.0362268518518516E-2</v>
      </c>
      <c r="M64" s="15"/>
      <c r="N64" s="8">
        <v>2.6099537037037033E-3</v>
      </c>
      <c r="O64" s="8">
        <v>2.460648148148148E-3</v>
      </c>
      <c r="P64" s="8">
        <v>2.5740740740740741E-3</v>
      </c>
      <c r="Q64" s="8">
        <v>2.6412037037037033E-3</v>
      </c>
      <c r="R64" s="8">
        <v>2.7500000000000003E-3</v>
      </c>
      <c r="S64" s="8">
        <v>2.6655092592592594E-3</v>
      </c>
      <c r="T64" s="7" t="s">
        <v>92</v>
      </c>
      <c r="U64" s="7" t="s">
        <v>92</v>
      </c>
      <c r="V64" s="7" t="s">
        <v>92</v>
      </c>
      <c r="W64" s="8"/>
      <c r="X64" s="8">
        <v>3.8958333333333332E-3</v>
      </c>
      <c r="Y64" s="9"/>
      <c r="Z64" s="8">
        <f>N64+O64+P64+Q64+R64+S64+X64</f>
        <v>1.9597222222222224E-2</v>
      </c>
      <c r="AA64" s="15"/>
      <c r="AB64" s="8">
        <v>1.0601851851851854E-2</v>
      </c>
      <c r="AC64" s="10"/>
      <c r="AD64" s="25">
        <f>L64+Z64+AB64</f>
        <v>5.0561342592592595E-2</v>
      </c>
      <c r="AE64" s="10" t="s">
        <v>139</v>
      </c>
      <c r="AF64">
        <v>3</v>
      </c>
      <c r="AG64" t="s">
        <v>141</v>
      </c>
      <c r="AI64"/>
      <c r="AK64"/>
      <c r="AL64"/>
      <c r="AM64"/>
      <c r="AN64"/>
      <c r="AO64"/>
      <c r="AP64" s="31"/>
    </row>
    <row r="65" spans="1:42">
      <c r="A65" s="10"/>
      <c r="B65" s="16">
        <v>61</v>
      </c>
      <c r="C65" s="16">
        <v>10</v>
      </c>
      <c r="D65" s="7">
        <v>14</v>
      </c>
      <c r="E65" s="7" t="s">
        <v>50</v>
      </c>
      <c r="F65" s="7" t="s">
        <v>25</v>
      </c>
      <c r="G65" s="7"/>
      <c r="H65" s="7"/>
      <c r="I65" s="14"/>
      <c r="J65" s="8">
        <v>6.2581018518518515E-3</v>
      </c>
      <c r="K65" s="8">
        <v>7.6782407407407416E-3</v>
      </c>
      <c r="L65" s="8">
        <f>K65+J65</f>
        <v>1.3936342592592594E-2</v>
      </c>
      <c r="M65" s="14"/>
      <c r="N65" s="8">
        <v>3.3171296296296295E-3</v>
      </c>
      <c r="O65" s="8">
        <v>3.5150462962962961E-3</v>
      </c>
      <c r="P65" s="8">
        <v>3.7326388888888891E-3</v>
      </c>
      <c r="Q65" s="8">
        <v>3.4363425925925928E-3</v>
      </c>
      <c r="R65" s="8">
        <v>3.6018518518518522E-3</v>
      </c>
      <c r="S65" s="8">
        <v>3.681712962962963E-3</v>
      </c>
      <c r="T65" s="7" t="s">
        <v>93</v>
      </c>
      <c r="U65" s="7" t="s">
        <v>93</v>
      </c>
      <c r="V65" s="7" t="s">
        <v>93</v>
      </c>
      <c r="W65" s="8"/>
      <c r="X65" s="7" t="s">
        <v>93</v>
      </c>
      <c r="Y65" s="14"/>
      <c r="Z65" s="8" t="s">
        <v>93</v>
      </c>
      <c r="AA65" s="15"/>
      <c r="AB65" s="7" t="s">
        <v>93</v>
      </c>
      <c r="AD65" s="25" t="s">
        <v>93</v>
      </c>
      <c r="AI65"/>
      <c r="AK65"/>
      <c r="AL65"/>
      <c r="AM65"/>
      <c r="AN65"/>
      <c r="AO65"/>
      <c r="AP65" s="31"/>
    </row>
    <row r="66" spans="1:42">
      <c r="A66" s="10"/>
      <c r="B66" s="10"/>
      <c r="C66" s="10"/>
      <c r="D66" s="33"/>
    </row>
    <row r="67" spans="1:4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9"/>
      <c r="AA67" s="10"/>
      <c r="AB67" s="10"/>
      <c r="AC67" s="10"/>
      <c r="AD67" s="26"/>
    </row>
    <row r="68" spans="1:4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9"/>
      <c r="AA68" s="10"/>
      <c r="AB68" s="10"/>
      <c r="AC68" s="10"/>
      <c r="AD68" s="26"/>
    </row>
    <row r="72" spans="1:42">
      <c r="J72" s="14"/>
      <c r="K72" s="14"/>
      <c r="L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4"/>
      <c r="Y72" s="14"/>
      <c r="Z72" s="9"/>
      <c r="AB72" s="14"/>
      <c r="AD72" s="26"/>
    </row>
  </sheetData>
  <sortState ref="C5:AF62">
    <sortCondition ref="AD5:AD62"/>
  </sortState>
  <mergeCells count="2">
    <mergeCell ref="J3:K3"/>
    <mergeCell ref="N3:X3"/>
  </mergeCells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/>
  </sheetViews>
  <sheetFormatPr defaultRowHeight="15"/>
  <cols>
    <col min="1" max="1" width="12.85546875" bestFit="1" customWidth="1"/>
    <col min="4" max="4" width="12.85546875" bestFit="1" customWidth="1"/>
  </cols>
  <sheetData>
    <row r="1" spans="1:7">
      <c r="A1" s="11"/>
      <c r="D1" s="11"/>
      <c r="E1" s="11"/>
      <c r="F1" s="11"/>
      <c r="G1" s="12"/>
    </row>
    <row r="2" spans="1:7">
      <c r="A2" s="11"/>
      <c r="D2" s="11"/>
      <c r="E2" s="11"/>
      <c r="F2" s="11"/>
      <c r="G2" s="12"/>
    </row>
    <row r="3" spans="1:7">
      <c r="A3" s="11"/>
      <c r="D3" s="11"/>
      <c r="E3" s="11"/>
      <c r="G3" s="12"/>
    </row>
    <row r="4" spans="1:7">
      <c r="A4" s="11"/>
      <c r="D4" s="11"/>
      <c r="E4" s="11"/>
      <c r="F4" s="11"/>
      <c r="G4" s="12"/>
    </row>
    <row r="5" spans="1:7">
      <c r="A5" s="11"/>
      <c r="D5" s="11"/>
      <c r="E5" s="11"/>
      <c r="G5" s="12"/>
    </row>
    <row r="6" spans="1:7">
      <c r="A6" s="11"/>
      <c r="D6" s="11"/>
      <c r="E6" s="11"/>
      <c r="G6" s="12"/>
    </row>
    <row r="7" spans="1:7">
      <c r="A7" s="11"/>
      <c r="D7" s="11"/>
      <c r="E7" s="11"/>
      <c r="G7" s="12"/>
    </row>
    <row r="8" spans="1:7">
      <c r="A8" s="11"/>
      <c r="D8" s="11"/>
      <c r="E8" s="11"/>
      <c r="G8" s="12"/>
    </row>
    <row r="9" spans="1:7">
      <c r="A9" s="11"/>
      <c r="D9" s="11"/>
      <c r="E9" s="11"/>
      <c r="F9" s="11"/>
      <c r="G9" s="12"/>
    </row>
    <row r="10" spans="1:7">
      <c r="A10" s="11"/>
      <c r="D10" s="11"/>
      <c r="E10" s="11"/>
      <c r="F10" s="11"/>
      <c r="G10" s="12"/>
    </row>
    <row r="11" spans="1:7">
      <c r="A11" s="11"/>
      <c r="D11" s="11"/>
      <c r="E11" s="11"/>
      <c r="F11" s="11"/>
      <c r="G11" s="12"/>
    </row>
    <row r="12" spans="1:7">
      <c r="A12" s="11"/>
      <c r="D12" s="11"/>
      <c r="E12" s="11"/>
      <c r="F12" s="11"/>
      <c r="G12" s="12"/>
    </row>
    <row r="13" spans="1:7">
      <c r="A13" s="11"/>
      <c r="D13" s="11"/>
      <c r="E13" s="11"/>
      <c r="F13" s="11"/>
      <c r="G13" s="12"/>
    </row>
    <row r="14" spans="1:7">
      <c r="A14" s="11"/>
      <c r="D14" s="11"/>
      <c r="E14" s="11"/>
      <c r="F14" s="11"/>
      <c r="G14" s="12"/>
    </row>
    <row r="15" spans="1:7">
      <c r="A15" s="11"/>
      <c r="D15" s="11"/>
      <c r="E15" s="11"/>
      <c r="F15" s="11"/>
      <c r="G15" s="12"/>
    </row>
    <row r="16" spans="1:7">
      <c r="A16" s="11"/>
      <c r="D16" s="11"/>
      <c r="E16" s="11"/>
      <c r="F16" s="11"/>
      <c r="G16" s="12"/>
    </row>
    <row r="17" spans="1:7">
      <c r="A17" s="11"/>
      <c r="D17" s="11"/>
      <c r="E17" s="11"/>
      <c r="F17" s="11"/>
      <c r="G17" s="12"/>
    </row>
    <row r="18" spans="1:7">
      <c r="A18" s="11"/>
      <c r="D18" s="11"/>
      <c r="E18" s="11"/>
      <c r="F18" s="11"/>
      <c r="G18" s="12"/>
    </row>
    <row r="19" spans="1:7">
      <c r="A19" s="11"/>
      <c r="D19" s="11"/>
      <c r="E19" s="11"/>
      <c r="F19" s="11"/>
      <c r="G19" s="12"/>
    </row>
    <row r="20" spans="1:7">
      <c r="A20" s="11"/>
      <c r="D20" s="11"/>
      <c r="E20" s="11"/>
      <c r="F20" s="11"/>
      <c r="G20" s="12"/>
    </row>
    <row r="21" spans="1:7">
      <c r="A21" s="11"/>
      <c r="D21" s="11"/>
      <c r="E21" s="11"/>
      <c r="F21" s="11"/>
      <c r="G21" s="12"/>
    </row>
    <row r="22" spans="1:7">
      <c r="A22" s="11"/>
      <c r="D22" s="11"/>
      <c r="E22" s="11"/>
      <c r="F22" s="11"/>
      <c r="G22" s="12"/>
    </row>
    <row r="23" spans="1:7">
      <c r="A23" s="11"/>
      <c r="D23" s="11"/>
      <c r="E23" s="11"/>
      <c r="F23" s="11"/>
      <c r="G23" s="12"/>
    </row>
    <row r="24" spans="1:7">
      <c r="A24" s="11"/>
      <c r="D24" s="11"/>
      <c r="E24" s="11"/>
      <c r="F24" s="11"/>
      <c r="G24" s="12"/>
    </row>
    <row r="25" spans="1:7">
      <c r="A25" s="11"/>
      <c r="D25" s="11"/>
      <c r="E25" s="11"/>
      <c r="F25" s="11"/>
      <c r="G25" s="12"/>
    </row>
    <row r="26" spans="1:7">
      <c r="A26" s="11"/>
      <c r="D26" s="11"/>
      <c r="E26" s="11"/>
      <c r="F26" s="11"/>
      <c r="G26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cp:lastPrinted>2014-07-27T20:28:47Z</cp:lastPrinted>
  <dcterms:created xsi:type="dcterms:W3CDTF">2014-05-25T12:22:51Z</dcterms:created>
  <dcterms:modified xsi:type="dcterms:W3CDTF">2015-01-25T15:12:23Z</dcterms:modified>
</cp:coreProperties>
</file>